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6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7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18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9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20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inburghcouncil-my.sharepoint.com/personal/9066923_edinburgh_gov_uk/Documents/Documents/"/>
    </mc:Choice>
  </mc:AlternateContent>
  <xr:revisionPtr revIDLastSave="1036" documentId="8_{5591BC88-D3B5-4FB3-8B1F-51DC0268B52A}" xr6:coauthVersionLast="47" xr6:coauthVersionMax="47" xr10:uidLastSave="{7CC611AD-5E28-418D-A34E-73863D0CC23C}"/>
  <bookViews>
    <workbookView xWindow="28680" yWindow="-120" windowWidth="29040" windowHeight="15840" firstSheet="1" activeTab="4" xr2:uid="{68C4B0F7-2087-4342-87F2-7A1671393D83}"/>
  </bookViews>
  <sheets>
    <sheet name="Data Information" sheetId="28" r:id="rId1"/>
    <sheet name="2023 Summary" sheetId="7" r:id="rId2"/>
    <sheet name="2023 Comparison" sheetId="29" r:id="rId3"/>
    <sheet name="2024 Summary" sheetId="20" r:id="rId4"/>
    <sheet name="2024 Comparison" sheetId="30" r:id="rId5"/>
    <sheet name="Benmore" sheetId="6" r:id="rId6"/>
    <sheet name="Lagganlia" sheetId="1" r:id="rId7"/>
    <sheet name="Blairvadach" sheetId="12" r:id="rId8"/>
    <sheet name="Barcaple" sheetId="27" r:id="rId9"/>
    <sheet name="Nethy Bridge" sheetId="26" r:id="rId10"/>
    <sheet name="Alltnacriche" sheetId="22" r:id="rId11"/>
    <sheet name="DATA" sheetId="25" state="hidden" r:id="rId12"/>
    <sheet name="Gowanbank" sheetId="23" r:id="rId13"/>
    <sheet name="Lendrick Muir" sheetId="24" r:id="rId14"/>
    <sheet name="PGL" sheetId="21" r:id="rId15"/>
    <sheet name="Scottish Adventure School" sheetId="16" r:id="rId16"/>
    <sheet name="Fairburn" sheetId="19" r:id="rId17"/>
    <sheet name="Loch Eil OBT" sheetId="18" r:id="rId18"/>
    <sheet name="Ardroy OEC" sheetId="17" r:id="rId19"/>
    <sheet name="Lochgoilhead" sheetId="13" r:id="rId20"/>
    <sheet name="Fordell Firs " sheetId="14" r:id="rId21"/>
    <sheet name="Meggernie" sheetId="15" r:id="rId22"/>
    <sheet name="Belmont" sheetId="9" r:id="rId23"/>
    <sheet name="Broomlee" sheetId="10" r:id="rId24"/>
    <sheet name="Dounans" sheetId="11" r:id="rId25"/>
    <sheet name="Your Centre 1" sheetId="2" state="hidden" r:id="rId26"/>
    <sheet name="Your Centre 2" sheetId="4" state="hidden" r:id="rId27"/>
  </sheets>
  <externalReferences>
    <externalReference r:id="rId2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20" l="1"/>
  <c r="E29" i="20"/>
  <c r="D30" i="20"/>
  <c r="E30" i="20"/>
  <c r="D31" i="20"/>
  <c r="E31" i="20"/>
  <c r="D32" i="20"/>
  <c r="E32" i="20"/>
  <c r="D33" i="20"/>
  <c r="E33" i="20"/>
  <c r="D34" i="20"/>
  <c r="E34" i="20"/>
  <c r="D35" i="20"/>
  <c r="E35" i="20"/>
  <c r="D36" i="20"/>
  <c r="E36" i="20"/>
  <c r="D37" i="20"/>
  <c r="E37" i="20"/>
  <c r="D38" i="20"/>
  <c r="E38" i="20"/>
  <c r="D39" i="20"/>
  <c r="E39" i="20"/>
  <c r="D40" i="20"/>
  <c r="E40" i="20"/>
  <c r="D41" i="20"/>
  <c r="E41" i="20"/>
  <c r="D42" i="20"/>
  <c r="E42" i="20"/>
  <c r="D43" i="20"/>
  <c r="E43" i="20"/>
  <c r="D44" i="20"/>
  <c r="E44" i="20"/>
  <c r="D45" i="20"/>
  <c r="E45" i="20"/>
  <c r="D46" i="20"/>
  <c r="E46" i="20"/>
  <c r="D47" i="20"/>
  <c r="E47" i="20"/>
  <c r="D48" i="20"/>
  <c r="E48" i="20"/>
  <c r="D49" i="20"/>
  <c r="E49" i="20"/>
  <c r="D50" i="20"/>
  <c r="E50" i="20"/>
  <c r="D51" i="20"/>
  <c r="E51" i="20"/>
  <c r="D52" i="20"/>
  <c r="E52" i="20"/>
  <c r="D53" i="20"/>
  <c r="E53" i="20"/>
  <c r="D54" i="20"/>
  <c r="E54" i="20"/>
  <c r="D4" i="20"/>
  <c r="E4" i="20"/>
  <c r="D5" i="20"/>
  <c r="E5" i="20"/>
  <c r="D6" i="20"/>
  <c r="E6" i="20"/>
  <c r="D7" i="20"/>
  <c r="E7" i="20"/>
  <c r="D8" i="20"/>
  <c r="E8" i="20"/>
  <c r="D9" i="20"/>
  <c r="E9" i="20"/>
  <c r="D10" i="20"/>
  <c r="E10" i="20"/>
  <c r="D11" i="20"/>
  <c r="E11" i="20"/>
  <c r="D12" i="20"/>
  <c r="E12" i="20"/>
  <c r="D13" i="20"/>
  <c r="E13" i="20"/>
  <c r="D14" i="20"/>
  <c r="E14" i="20"/>
  <c r="D15" i="20"/>
  <c r="E15" i="20"/>
  <c r="D16" i="20"/>
  <c r="E16" i="20"/>
  <c r="D17" i="20"/>
  <c r="E17" i="20"/>
  <c r="D18" i="20"/>
  <c r="E18" i="20"/>
  <c r="D19" i="20"/>
  <c r="E19" i="20"/>
  <c r="D20" i="20"/>
  <c r="E20" i="20"/>
  <c r="D21" i="20"/>
  <c r="E21" i="20"/>
  <c r="D22" i="20"/>
  <c r="E22" i="20"/>
  <c r="D23" i="20"/>
  <c r="E23" i="20"/>
  <c r="D24" i="20"/>
  <c r="E24" i="20"/>
  <c r="D25" i="20"/>
  <c r="E25" i="20"/>
  <c r="D26" i="20"/>
  <c r="E26" i="20"/>
  <c r="D27" i="20"/>
  <c r="E27" i="20"/>
  <c r="D28" i="20"/>
  <c r="E28" i="20"/>
  <c r="E3" i="20"/>
  <c r="D3" i="20"/>
  <c r="S4" i="7"/>
  <c r="T4" i="7"/>
  <c r="S5" i="7"/>
  <c r="T5" i="7"/>
  <c r="S6" i="7"/>
  <c r="T6" i="7"/>
  <c r="S7" i="7"/>
  <c r="T7" i="7"/>
  <c r="S8" i="7"/>
  <c r="T8" i="7"/>
  <c r="S9" i="7"/>
  <c r="T9" i="7"/>
  <c r="S10" i="7"/>
  <c r="T10" i="7"/>
  <c r="S11" i="7"/>
  <c r="T11" i="7"/>
  <c r="S12" i="7"/>
  <c r="T12" i="7"/>
  <c r="S13" i="7"/>
  <c r="T13" i="7"/>
  <c r="S14" i="7"/>
  <c r="T14" i="7"/>
  <c r="S15" i="7"/>
  <c r="T15" i="7"/>
  <c r="S16" i="7"/>
  <c r="T16" i="7"/>
  <c r="S17" i="7"/>
  <c r="T17" i="7"/>
  <c r="S18" i="7"/>
  <c r="T18" i="7"/>
  <c r="S19" i="7"/>
  <c r="T19" i="7"/>
  <c r="S20" i="7"/>
  <c r="T20" i="7"/>
  <c r="S21" i="7"/>
  <c r="T21" i="7"/>
  <c r="S22" i="7"/>
  <c r="T22" i="7"/>
  <c r="S23" i="7"/>
  <c r="T23" i="7"/>
  <c r="S24" i="7"/>
  <c r="T24" i="7"/>
  <c r="S25" i="7"/>
  <c r="T25" i="7"/>
  <c r="S26" i="7"/>
  <c r="T26" i="7"/>
  <c r="S27" i="7"/>
  <c r="T27" i="7"/>
  <c r="S28" i="7"/>
  <c r="T28" i="7"/>
  <c r="S29" i="7"/>
  <c r="T29" i="7"/>
  <c r="S30" i="7"/>
  <c r="T30" i="7"/>
  <c r="S31" i="7"/>
  <c r="T31" i="7"/>
  <c r="S32" i="7"/>
  <c r="T32" i="7"/>
  <c r="S33" i="7"/>
  <c r="T33" i="7"/>
  <c r="S34" i="7"/>
  <c r="T34" i="7"/>
  <c r="S35" i="7"/>
  <c r="T35" i="7"/>
  <c r="S36" i="7"/>
  <c r="T36" i="7"/>
  <c r="S37" i="7"/>
  <c r="T37" i="7"/>
  <c r="S38" i="7"/>
  <c r="T38" i="7"/>
  <c r="S39" i="7"/>
  <c r="T39" i="7"/>
  <c r="S40" i="7"/>
  <c r="T40" i="7"/>
  <c r="S41" i="7"/>
  <c r="T41" i="7"/>
  <c r="S42" i="7"/>
  <c r="T42" i="7"/>
  <c r="S43" i="7"/>
  <c r="T43" i="7"/>
  <c r="S44" i="7"/>
  <c r="T44" i="7"/>
  <c r="S45" i="7"/>
  <c r="T45" i="7"/>
  <c r="S46" i="7"/>
  <c r="T46" i="7"/>
  <c r="S47" i="7"/>
  <c r="T47" i="7"/>
  <c r="S48" i="7"/>
  <c r="T48" i="7"/>
  <c r="S49" i="7"/>
  <c r="T49" i="7"/>
  <c r="S50" i="7"/>
  <c r="T50" i="7"/>
  <c r="S51" i="7"/>
  <c r="T51" i="7"/>
  <c r="S52" i="7"/>
  <c r="T52" i="7"/>
  <c r="S53" i="7"/>
  <c r="T53" i="7"/>
  <c r="S54" i="7"/>
  <c r="T54" i="7"/>
  <c r="H4" i="20"/>
  <c r="I4" i="20"/>
  <c r="J4" i="20"/>
  <c r="K4" i="20"/>
  <c r="L4" i="20"/>
  <c r="M4" i="20"/>
  <c r="N4" i="20"/>
  <c r="O4" i="20"/>
  <c r="P4" i="20"/>
  <c r="Q4" i="20"/>
  <c r="R4" i="20"/>
  <c r="S4" i="20"/>
  <c r="T4" i="20"/>
  <c r="H5" i="20"/>
  <c r="I5" i="20"/>
  <c r="J5" i="20"/>
  <c r="K5" i="20"/>
  <c r="L5" i="20"/>
  <c r="M5" i="20"/>
  <c r="N5" i="20"/>
  <c r="O5" i="20"/>
  <c r="P5" i="20"/>
  <c r="Q5" i="20"/>
  <c r="R5" i="20"/>
  <c r="S5" i="20"/>
  <c r="T5" i="20"/>
  <c r="H6" i="20"/>
  <c r="I6" i="20"/>
  <c r="J6" i="20"/>
  <c r="K6" i="20"/>
  <c r="L6" i="20"/>
  <c r="M6" i="20"/>
  <c r="N6" i="20"/>
  <c r="O6" i="20"/>
  <c r="P6" i="20"/>
  <c r="Q6" i="20"/>
  <c r="R6" i="20"/>
  <c r="S6" i="20"/>
  <c r="T6" i="20"/>
  <c r="H7" i="20"/>
  <c r="I7" i="20"/>
  <c r="J7" i="20"/>
  <c r="K7" i="20"/>
  <c r="L7" i="20"/>
  <c r="M7" i="20"/>
  <c r="N7" i="20"/>
  <c r="O7" i="20"/>
  <c r="P7" i="20"/>
  <c r="Q7" i="20"/>
  <c r="R7" i="20"/>
  <c r="S7" i="20"/>
  <c r="T7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H9" i="20"/>
  <c r="I9" i="20"/>
  <c r="J9" i="20"/>
  <c r="K9" i="20"/>
  <c r="L9" i="20"/>
  <c r="M9" i="20"/>
  <c r="N9" i="20"/>
  <c r="O9" i="20"/>
  <c r="P9" i="20"/>
  <c r="Q9" i="20"/>
  <c r="R9" i="20"/>
  <c r="S9" i="20"/>
  <c r="T9" i="20"/>
  <c r="H10" i="20"/>
  <c r="I10" i="20"/>
  <c r="J10" i="20"/>
  <c r="K10" i="20"/>
  <c r="L10" i="20"/>
  <c r="M10" i="20"/>
  <c r="N10" i="20"/>
  <c r="O10" i="20"/>
  <c r="P10" i="20"/>
  <c r="Q10" i="20"/>
  <c r="R10" i="20"/>
  <c r="S10" i="20"/>
  <c r="T10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H13" i="20"/>
  <c r="I13" i="20"/>
  <c r="J13" i="20"/>
  <c r="K13" i="20"/>
  <c r="L13" i="20"/>
  <c r="M13" i="20"/>
  <c r="N13" i="20"/>
  <c r="O13" i="20"/>
  <c r="P13" i="20"/>
  <c r="Q13" i="20"/>
  <c r="R13" i="20"/>
  <c r="S13" i="20"/>
  <c r="T13" i="20"/>
  <c r="H14" i="20"/>
  <c r="I14" i="20"/>
  <c r="J14" i="20"/>
  <c r="K14" i="20"/>
  <c r="L14" i="20"/>
  <c r="M14" i="20"/>
  <c r="N14" i="20"/>
  <c r="O14" i="20"/>
  <c r="P14" i="20"/>
  <c r="Q14" i="20"/>
  <c r="R14" i="20"/>
  <c r="S14" i="20"/>
  <c r="T14" i="20"/>
  <c r="H15" i="20"/>
  <c r="I15" i="20"/>
  <c r="J15" i="20"/>
  <c r="K15" i="20"/>
  <c r="L15" i="20"/>
  <c r="M15" i="20"/>
  <c r="N15" i="20"/>
  <c r="O15" i="20"/>
  <c r="P15" i="20"/>
  <c r="Q15" i="20"/>
  <c r="R15" i="20"/>
  <c r="S15" i="20"/>
  <c r="T15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H19" i="20"/>
  <c r="I19" i="20"/>
  <c r="J19" i="20"/>
  <c r="K19" i="20"/>
  <c r="L19" i="20"/>
  <c r="M19" i="20"/>
  <c r="N19" i="20"/>
  <c r="O19" i="20"/>
  <c r="P19" i="20"/>
  <c r="Q19" i="20"/>
  <c r="R19" i="20"/>
  <c r="S19" i="20"/>
  <c r="T19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H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H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H23" i="20"/>
  <c r="I23" i="20"/>
  <c r="J23" i="20"/>
  <c r="K23" i="20"/>
  <c r="L23" i="20"/>
  <c r="M23" i="20"/>
  <c r="N23" i="20"/>
  <c r="O23" i="20"/>
  <c r="P23" i="20"/>
  <c r="Q23" i="20"/>
  <c r="R23" i="20"/>
  <c r="S23" i="20"/>
  <c r="T23" i="20"/>
  <c r="H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H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H26" i="20"/>
  <c r="I26" i="20"/>
  <c r="J26" i="20"/>
  <c r="K26" i="20"/>
  <c r="L26" i="20"/>
  <c r="M26" i="20"/>
  <c r="N26" i="20"/>
  <c r="O26" i="20"/>
  <c r="P26" i="20"/>
  <c r="Q26" i="20"/>
  <c r="R26" i="20"/>
  <c r="S26" i="20"/>
  <c r="T26" i="20"/>
  <c r="H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H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H30" i="20"/>
  <c r="I30" i="20"/>
  <c r="J30" i="20"/>
  <c r="K30" i="20"/>
  <c r="L30" i="20"/>
  <c r="M30" i="20"/>
  <c r="N30" i="20"/>
  <c r="O30" i="20"/>
  <c r="P30" i="20"/>
  <c r="Q30" i="20"/>
  <c r="R30" i="20"/>
  <c r="S30" i="20"/>
  <c r="T30" i="20"/>
  <c r="H31" i="20"/>
  <c r="I31" i="20"/>
  <c r="J31" i="20"/>
  <c r="K31" i="20"/>
  <c r="L31" i="20"/>
  <c r="M31" i="20"/>
  <c r="N31" i="20"/>
  <c r="O31" i="20"/>
  <c r="P31" i="20"/>
  <c r="Q31" i="20"/>
  <c r="R31" i="20"/>
  <c r="S31" i="20"/>
  <c r="T31" i="20"/>
  <c r="H32" i="20"/>
  <c r="I32" i="20"/>
  <c r="J32" i="20"/>
  <c r="K32" i="20"/>
  <c r="L32" i="20"/>
  <c r="M32" i="20"/>
  <c r="N32" i="20"/>
  <c r="O32" i="20"/>
  <c r="P32" i="20"/>
  <c r="Q32" i="20"/>
  <c r="R32" i="20"/>
  <c r="S32" i="20"/>
  <c r="T32" i="20"/>
  <c r="H33" i="20"/>
  <c r="I33" i="20"/>
  <c r="J33" i="20"/>
  <c r="K33" i="20"/>
  <c r="L33" i="20"/>
  <c r="M33" i="20"/>
  <c r="N33" i="20"/>
  <c r="O33" i="20"/>
  <c r="P33" i="20"/>
  <c r="Q33" i="20"/>
  <c r="R33" i="20"/>
  <c r="S33" i="20"/>
  <c r="T33" i="20"/>
  <c r="H34" i="20"/>
  <c r="I34" i="20"/>
  <c r="J34" i="20"/>
  <c r="K34" i="20"/>
  <c r="L34" i="20"/>
  <c r="M34" i="20"/>
  <c r="N34" i="20"/>
  <c r="O34" i="20"/>
  <c r="P34" i="20"/>
  <c r="Q34" i="20"/>
  <c r="R34" i="20"/>
  <c r="S34" i="20"/>
  <c r="T34" i="20"/>
  <c r="H35" i="20"/>
  <c r="I35" i="20"/>
  <c r="J35" i="20"/>
  <c r="K35" i="20"/>
  <c r="L35" i="20"/>
  <c r="M35" i="20"/>
  <c r="N35" i="20"/>
  <c r="O35" i="20"/>
  <c r="P35" i="20"/>
  <c r="Q35" i="20"/>
  <c r="R35" i="20"/>
  <c r="S35" i="20"/>
  <c r="T35" i="20"/>
  <c r="H36" i="20"/>
  <c r="I36" i="20"/>
  <c r="J36" i="20"/>
  <c r="K36" i="20"/>
  <c r="L36" i="20"/>
  <c r="M36" i="20"/>
  <c r="N36" i="20"/>
  <c r="O36" i="20"/>
  <c r="P36" i="20"/>
  <c r="Q36" i="20"/>
  <c r="R36" i="20"/>
  <c r="S36" i="20"/>
  <c r="T36" i="20"/>
  <c r="H37" i="20"/>
  <c r="I37" i="20"/>
  <c r="J37" i="20"/>
  <c r="K37" i="20"/>
  <c r="L37" i="20"/>
  <c r="M37" i="20"/>
  <c r="N37" i="20"/>
  <c r="O37" i="20"/>
  <c r="P37" i="20"/>
  <c r="Q37" i="20"/>
  <c r="R37" i="20"/>
  <c r="S37" i="20"/>
  <c r="T37" i="20"/>
  <c r="H38" i="20"/>
  <c r="I38" i="20"/>
  <c r="J38" i="20"/>
  <c r="K38" i="20"/>
  <c r="L38" i="20"/>
  <c r="M38" i="20"/>
  <c r="N38" i="20"/>
  <c r="O38" i="20"/>
  <c r="P38" i="20"/>
  <c r="Q38" i="20"/>
  <c r="R38" i="20"/>
  <c r="S38" i="20"/>
  <c r="T38" i="20"/>
  <c r="H39" i="20"/>
  <c r="I39" i="20"/>
  <c r="J39" i="20"/>
  <c r="K39" i="20"/>
  <c r="L39" i="20"/>
  <c r="M39" i="20"/>
  <c r="N39" i="20"/>
  <c r="O39" i="20"/>
  <c r="P39" i="20"/>
  <c r="Q39" i="20"/>
  <c r="R39" i="20"/>
  <c r="S39" i="20"/>
  <c r="T39" i="20"/>
  <c r="H40" i="20"/>
  <c r="I40" i="20"/>
  <c r="J40" i="20"/>
  <c r="K40" i="20"/>
  <c r="L40" i="20"/>
  <c r="M40" i="20"/>
  <c r="N40" i="20"/>
  <c r="O40" i="20"/>
  <c r="P40" i="20"/>
  <c r="Q40" i="20"/>
  <c r="R40" i="20"/>
  <c r="S40" i="20"/>
  <c r="T40" i="20"/>
  <c r="H41" i="20"/>
  <c r="I41" i="20"/>
  <c r="J41" i="20"/>
  <c r="K41" i="20"/>
  <c r="L41" i="20"/>
  <c r="M41" i="20"/>
  <c r="N41" i="20"/>
  <c r="O41" i="20"/>
  <c r="P41" i="20"/>
  <c r="Q41" i="20"/>
  <c r="R41" i="20"/>
  <c r="S41" i="20"/>
  <c r="T41" i="20"/>
  <c r="H42" i="20"/>
  <c r="I42" i="20"/>
  <c r="J42" i="20"/>
  <c r="K42" i="20"/>
  <c r="L42" i="20"/>
  <c r="M42" i="20"/>
  <c r="N42" i="20"/>
  <c r="O42" i="20"/>
  <c r="P42" i="20"/>
  <c r="Q42" i="20"/>
  <c r="R42" i="20"/>
  <c r="S42" i="20"/>
  <c r="T42" i="20"/>
  <c r="H43" i="20"/>
  <c r="I43" i="20"/>
  <c r="J43" i="20"/>
  <c r="K43" i="20"/>
  <c r="L43" i="20"/>
  <c r="M43" i="20"/>
  <c r="N43" i="20"/>
  <c r="O43" i="20"/>
  <c r="P43" i="20"/>
  <c r="Q43" i="20"/>
  <c r="R43" i="20"/>
  <c r="S43" i="20"/>
  <c r="T43" i="20"/>
  <c r="H44" i="20"/>
  <c r="I44" i="20"/>
  <c r="J44" i="20"/>
  <c r="K44" i="20"/>
  <c r="L44" i="20"/>
  <c r="M44" i="20"/>
  <c r="N44" i="20"/>
  <c r="O44" i="20"/>
  <c r="P44" i="20"/>
  <c r="Q44" i="20"/>
  <c r="R44" i="20"/>
  <c r="S44" i="20"/>
  <c r="T44" i="20"/>
  <c r="H45" i="20"/>
  <c r="I45" i="20"/>
  <c r="J45" i="20"/>
  <c r="K45" i="20"/>
  <c r="L45" i="20"/>
  <c r="M45" i="20"/>
  <c r="N45" i="20"/>
  <c r="O45" i="20"/>
  <c r="P45" i="20"/>
  <c r="Q45" i="20"/>
  <c r="R45" i="20"/>
  <c r="S45" i="20"/>
  <c r="T45" i="20"/>
  <c r="H46" i="20"/>
  <c r="I46" i="20"/>
  <c r="J46" i="20"/>
  <c r="K46" i="20"/>
  <c r="L46" i="20"/>
  <c r="M46" i="20"/>
  <c r="N46" i="20"/>
  <c r="O46" i="20"/>
  <c r="P46" i="20"/>
  <c r="Q46" i="20"/>
  <c r="R46" i="20"/>
  <c r="S46" i="20"/>
  <c r="T46" i="20"/>
  <c r="H47" i="20"/>
  <c r="I47" i="20"/>
  <c r="J47" i="20"/>
  <c r="K47" i="20"/>
  <c r="L47" i="20"/>
  <c r="M47" i="20"/>
  <c r="N47" i="20"/>
  <c r="O47" i="20"/>
  <c r="P47" i="20"/>
  <c r="Q47" i="20"/>
  <c r="R47" i="20"/>
  <c r="S47" i="20"/>
  <c r="T47" i="20"/>
  <c r="H48" i="20"/>
  <c r="I48" i="20"/>
  <c r="J48" i="20"/>
  <c r="K48" i="20"/>
  <c r="L48" i="20"/>
  <c r="M48" i="20"/>
  <c r="N48" i="20"/>
  <c r="O48" i="20"/>
  <c r="P48" i="20"/>
  <c r="Q48" i="20"/>
  <c r="R48" i="20"/>
  <c r="S48" i="20"/>
  <c r="T48" i="20"/>
  <c r="H49" i="20"/>
  <c r="I49" i="20"/>
  <c r="J49" i="20"/>
  <c r="K49" i="20"/>
  <c r="L49" i="20"/>
  <c r="M49" i="20"/>
  <c r="N49" i="20"/>
  <c r="O49" i="20"/>
  <c r="P49" i="20"/>
  <c r="Q49" i="20"/>
  <c r="R49" i="20"/>
  <c r="S49" i="20"/>
  <c r="T49" i="20"/>
  <c r="H50" i="20"/>
  <c r="I50" i="20"/>
  <c r="J50" i="20"/>
  <c r="K50" i="20"/>
  <c r="L50" i="20"/>
  <c r="M50" i="20"/>
  <c r="N50" i="20"/>
  <c r="O50" i="20"/>
  <c r="P50" i="20"/>
  <c r="Q50" i="20"/>
  <c r="R50" i="20"/>
  <c r="S50" i="20"/>
  <c r="T50" i="20"/>
  <c r="H51" i="20"/>
  <c r="I51" i="20"/>
  <c r="J51" i="20"/>
  <c r="K51" i="20"/>
  <c r="L51" i="20"/>
  <c r="M51" i="20"/>
  <c r="N51" i="20"/>
  <c r="O51" i="20"/>
  <c r="P51" i="20"/>
  <c r="Q51" i="20"/>
  <c r="R51" i="20"/>
  <c r="S51" i="20"/>
  <c r="T51" i="20"/>
  <c r="H52" i="20"/>
  <c r="I52" i="20"/>
  <c r="J52" i="20"/>
  <c r="K52" i="20"/>
  <c r="L52" i="20"/>
  <c r="M52" i="20"/>
  <c r="N52" i="20"/>
  <c r="O52" i="20"/>
  <c r="P52" i="20"/>
  <c r="Q52" i="20"/>
  <c r="R52" i="20"/>
  <c r="S52" i="20"/>
  <c r="T52" i="20"/>
  <c r="H53" i="20"/>
  <c r="I53" i="20"/>
  <c r="J53" i="20"/>
  <c r="K53" i="20"/>
  <c r="L53" i="20"/>
  <c r="M53" i="20"/>
  <c r="N53" i="20"/>
  <c r="O53" i="20"/>
  <c r="P53" i="20"/>
  <c r="Q53" i="20"/>
  <c r="R53" i="20"/>
  <c r="S53" i="20"/>
  <c r="T53" i="20"/>
  <c r="H54" i="20"/>
  <c r="I54" i="20"/>
  <c r="J54" i="20"/>
  <c r="K54" i="20"/>
  <c r="L54" i="20"/>
  <c r="M54" i="20"/>
  <c r="N54" i="20"/>
  <c r="O54" i="20"/>
  <c r="P54" i="20"/>
  <c r="Q54" i="20"/>
  <c r="R54" i="20"/>
  <c r="S54" i="20"/>
  <c r="T54" i="20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R3" i="20"/>
  <c r="Q3" i="20"/>
  <c r="P3" i="20"/>
  <c r="O3" i="20"/>
  <c r="N3" i="20"/>
  <c r="T3" i="20"/>
  <c r="S3" i="20"/>
  <c r="T3" i="7"/>
  <c r="S3" i="7"/>
  <c r="G53" i="27"/>
  <c r="D53" i="27"/>
  <c r="G52" i="27"/>
  <c r="D52" i="27"/>
  <c r="G51" i="27"/>
  <c r="D51" i="27"/>
  <c r="G50" i="27"/>
  <c r="D50" i="27"/>
  <c r="G49" i="27"/>
  <c r="D49" i="27"/>
  <c r="G48" i="27"/>
  <c r="D48" i="27"/>
  <c r="G47" i="27"/>
  <c r="D47" i="27"/>
  <c r="G46" i="27"/>
  <c r="D46" i="27"/>
  <c r="G45" i="27"/>
  <c r="D45" i="27"/>
  <c r="G44" i="27"/>
  <c r="D44" i="27"/>
  <c r="G43" i="27"/>
  <c r="D43" i="27"/>
  <c r="G42" i="27"/>
  <c r="D42" i="27"/>
  <c r="G41" i="27"/>
  <c r="D41" i="27"/>
  <c r="G40" i="27"/>
  <c r="D40" i="27"/>
  <c r="G39" i="27"/>
  <c r="D39" i="27"/>
  <c r="G38" i="27"/>
  <c r="D38" i="27"/>
  <c r="G37" i="27"/>
  <c r="D37" i="27"/>
  <c r="G36" i="27"/>
  <c r="D36" i="27"/>
  <c r="G35" i="27"/>
  <c r="D35" i="27"/>
  <c r="G34" i="27"/>
  <c r="D34" i="27"/>
  <c r="G33" i="27"/>
  <c r="D33" i="27"/>
  <c r="G32" i="27"/>
  <c r="D32" i="27"/>
  <c r="G31" i="27"/>
  <c r="D31" i="27"/>
  <c r="G30" i="27"/>
  <c r="D30" i="27"/>
  <c r="G29" i="27"/>
  <c r="D29" i="27"/>
  <c r="G28" i="27"/>
  <c r="D28" i="27"/>
  <c r="G27" i="27"/>
  <c r="D27" i="27"/>
  <c r="G26" i="27"/>
  <c r="D26" i="27"/>
  <c r="G25" i="27"/>
  <c r="D25" i="27"/>
  <c r="G24" i="27"/>
  <c r="D24" i="27"/>
  <c r="G23" i="27"/>
  <c r="D23" i="27"/>
  <c r="G22" i="27"/>
  <c r="D22" i="27"/>
  <c r="G21" i="27"/>
  <c r="D21" i="27"/>
  <c r="G20" i="27"/>
  <c r="D20" i="27"/>
  <c r="G19" i="27"/>
  <c r="D19" i="27"/>
  <c r="G18" i="27"/>
  <c r="D18" i="27"/>
  <c r="G17" i="27"/>
  <c r="D17" i="27"/>
  <c r="G16" i="27"/>
  <c r="D16" i="27"/>
  <c r="G15" i="27"/>
  <c r="D15" i="27"/>
  <c r="G14" i="27"/>
  <c r="D14" i="27"/>
  <c r="G13" i="27"/>
  <c r="D13" i="27"/>
  <c r="G12" i="27"/>
  <c r="D12" i="27"/>
  <c r="G11" i="27"/>
  <c r="D11" i="27"/>
  <c r="G10" i="27"/>
  <c r="D10" i="27"/>
  <c r="G9" i="27"/>
  <c r="D9" i="27"/>
  <c r="G8" i="27"/>
  <c r="D8" i="27"/>
  <c r="G7" i="27"/>
  <c r="D7" i="27"/>
  <c r="G6" i="27"/>
  <c r="D6" i="27"/>
  <c r="G5" i="27"/>
  <c r="D5" i="27"/>
  <c r="G4" i="27"/>
  <c r="D4" i="27"/>
  <c r="G3" i="27"/>
  <c r="D3" i="27"/>
  <c r="G2" i="27"/>
  <c r="D2" i="27"/>
  <c r="G53" i="26"/>
  <c r="D53" i="26"/>
  <c r="G52" i="26"/>
  <c r="D52" i="26"/>
  <c r="G51" i="26"/>
  <c r="D51" i="26"/>
  <c r="G50" i="26"/>
  <c r="D50" i="26"/>
  <c r="G49" i="26"/>
  <c r="D49" i="26"/>
  <c r="G48" i="26"/>
  <c r="D48" i="26"/>
  <c r="G47" i="26"/>
  <c r="D47" i="26"/>
  <c r="G46" i="26"/>
  <c r="D46" i="26"/>
  <c r="G45" i="26"/>
  <c r="D45" i="26"/>
  <c r="G44" i="26"/>
  <c r="D44" i="26"/>
  <c r="G43" i="26"/>
  <c r="D43" i="26"/>
  <c r="G42" i="26"/>
  <c r="D42" i="26"/>
  <c r="G41" i="26"/>
  <c r="D41" i="26"/>
  <c r="G40" i="26"/>
  <c r="D40" i="26"/>
  <c r="G39" i="26"/>
  <c r="D39" i="26"/>
  <c r="G38" i="26"/>
  <c r="D38" i="26"/>
  <c r="G37" i="26"/>
  <c r="D37" i="26"/>
  <c r="G36" i="26"/>
  <c r="D36" i="26"/>
  <c r="G35" i="26"/>
  <c r="D35" i="26"/>
  <c r="G34" i="26"/>
  <c r="D34" i="26"/>
  <c r="G33" i="26"/>
  <c r="D33" i="26"/>
  <c r="G32" i="26"/>
  <c r="D32" i="26"/>
  <c r="G31" i="26"/>
  <c r="D31" i="26"/>
  <c r="G30" i="26"/>
  <c r="D30" i="26"/>
  <c r="G29" i="26"/>
  <c r="D29" i="26"/>
  <c r="G28" i="26"/>
  <c r="D28" i="26"/>
  <c r="G27" i="26"/>
  <c r="D27" i="26"/>
  <c r="G26" i="26"/>
  <c r="D26" i="26"/>
  <c r="G25" i="26"/>
  <c r="D25" i="26"/>
  <c r="G24" i="26"/>
  <c r="D24" i="26"/>
  <c r="G23" i="26"/>
  <c r="D23" i="26"/>
  <c r="G22" i="26"/>
  <c r="D22" i="26"/>
  <c r="G21" i="26"/>
  <c r="D21" i="26"/>
  <c r="G20" i="26"/>
  <c r="D20" i="26"/>
  <c r="G19" i="26"/>
  <c r="D19" i="26"/>
  <c r="G18" i="26"/>
  <c r="D18" i="26"/>
  <c r="G17" i="26"/>
  <c r="D17" i="26"/>
  <c r="G16" i="26"/>
  <c r="D16" i="26"/>
  <c r="G15" i="26"/>
  <c r="D15" i="26"/>
  <c r="G14" i="26"/>
  <c r="D14" i="26"/>
  <c r="G13" i="26"/>
  <c r="D13" i="26"/>
  <c r="G12" i="26"/>
  <c r="D12" i="26"/>
  <c r="G11" i="26"/>
  <c r="D11" i="26"/>
  <c r="G10" i="26"/>
  <c r="D10" i="26"/>
  <c r="G9" i="26"/>
  <c r="D9" i="26"/>
  <c r="G8" i="26"/>
  <c r="D8" i="26"/>
  <c r="G7" i="26"/>
  <c r="D7" i="26"/>
  <c r="G6" i="26"/>
  <c r="D6" i="26"/>
  <c r="G5" i="26"/>
  <c r="D5" i="26"/>
  <c r="G4" i="26"/>
  <c r="D4" i="26"/>
  <c r="G3" i="26"/>
  <c r="D3" i="26"/>
  <c r="G2" i="26"/>
  <c r="D2" i="26"/>
  <c r="M3" i="20"/>
  <c r="L3" i="20"/>
  <c r="K3" i="20"/>
  <c r="J3" i="20"/>
  <c r="I3" i="20"/>
  <c r="H3" i="20"/>
  <c r="C3" i="20"/>
  <c r="X4" i="7"/>
  <c r="X5" i="7"/>
  <c r="X6" i="7"/>
  <c r="X7" i="7"/>
  <c r="X8" i="7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3" i="7"/>
  <c r="N4" i="7"/>
  <c r="O4" i="7"/>
  <c r="P4" i="7"/>
  <c r="N5" i="7"/>
  <c r="O5" i="7"/>
  <c r="P5" i="7"/>
  <c r="N6" i="7"/>
  <c r="O6" i="7"/>
  <c r="P6" i="7"/>
  <c r="N7" i="7"/>
  <c r="O7" i="7"/>
  <c r="P7" i="7"/>
  <c r="N8" i="7"/>
  <c r="O8" i="7"/>
  <c r="P8" i="7"/>
  <c r="N9" i="7"/>
  <c r="O9" i="7"/>
  <c r="P9" i="7"/>
  <c r="N10" i="7"/>
  <c r="O10" i="7"/>
  <c r="P10" i="7"/>
  <c r="N11" i="7"/>
  <c r="O11" i="7"/>
  <c r="P11" i="7"/>
  <c r="N12" i="7"/>
  <c r="O12" i="7"/>
  <c r="P12" i="7"/>
  <c r="N13" i="7"/>
  <c r="O13" i="7"/>
  <c r="P13" i="7"/>
  <c r="N14" i="7"/>
  <c r="O14" i="7"/>
  <c r="P14" i="7"/>
  <c r="N15" i="7"/>
  <c r="O15" i="7"/>
  <c r="P15" i="7"/>
  <c r="N16" i="7"/>
  <c r="O16" i="7"/>
  <c r="P16" i="7"/>
  <c r="N17" i="7"/>
  <c r="O17" i="7"/>
  <c r="P17" i="7"/>
  <c r="N18" i="7"/>
  <c r="O18" i="7"/>
  <c r="P18" i="7"/>
  <c r="N19" i="7"/>
  <c r="O19" i="7"/>
  <c r="P19" i="7"/>
  <c r="N20" i="7"/>
  <c r="O20" i="7"/>
  <c r="P20" i="7"/>
  <c r="N21" i="7"/>
  <c r="O21" i="7"/>
  <c r="P21" i="7"/>
  <c r="N22" i="7"/>
  <c r="O22" i="7"/>
  <c r="P22" i="7"/>
  <c r="N23" i="7"/>
  <c r="O23" i="7"/>
  <c r="P23" i="7"/>
  <c r="N24" i="7"/>
  <c r="O24" i="7"/>
  <c r="P24" i="7"/>
  <c r="N25" i="7"/>
  <c r="O25" i="7"/>
  <c r="P25" i="7"/>
  <c r="N26" i="7"/>
  <c r="O26" i="7"/>
  <c r="P26" i="7"/>
  <c r="N27" i="7"/>
  <c r="O27" i="7"/>
  <c r="P27" i="7"/>
  <c r="N28" i="7"/>
  <c r="O28" i="7"/>
  <c r="P28" i="7"/>
  <c r="N29" i="7"/>
  <c r="O29" i="7"/>
  <c r="P29" i="7"/>
  <c r="N30" i="7"/>
  <c r="O30" i="7"/>
  <c r="P30" i="7"/>
  <c r="N31" i="7"/>
  <c r="O31" i="7"/>
  <c r="P31" i="7"/>
  <c r="N32" i="7"/>
  <c r="O32" i="7"/>
  <c r="P32" i="7"/>
  <c r="N33" i="7"/>
  <c r="O33" i="7"/>
  <c r="P33" i="7"/>
  <c r="N34" i="7"/>
  <c r="O34" i="7"/>
  <c r="P34" i="7"/>
  <c r="N35" i="7"/>
  <c r="O35" i="7"/>
  <c r="P35" i="7"/>
  <c r="N36" i="7"/>
  <c r="O36" i="7"/>
  <c r="P36" i="7"/>
  <c r="N37" i="7"/>
  <c r="O37" i="7"/>
  <c r="P37" i="7"/>
  <c r="N38" i="7"/>
  <c r="O38" i="7"/>
  <c r="P38" i="7"/>
  <c r="N39" i="7"/>
  <c r="O39" i="7"/>
  <c r="P39" i="7"/>
  <c r="N40" i="7"/>
  <c r="O40" i="7"/>
  <c r="P40" i="7"/>
  <c r="N41" i="7"/>
  <c r="O41" i="7"/>
  <c r="P41" i="7"/>
  <c r="N42" i="7"/>
  <c r="O42" i="7"/>
  <c r="P42" i="7"/>
  <c r="N43" i="7"/>
  <c r="O43" i="7"/>
  <c r="P43" i="7"/>
  <c r="N44" i="7"/>
  <c r="O44" i="7"/>
  <c r="P44" i="7"/>
  <c r="N45" i="7"/>
  <c r="O45" i="7"/>
  <c r="P45" i="7"/>
  <c r="N46" i="7"/>
  <c r="O46" i="7"/>
  <c r="P46" i="7"/>
  <c r="N47" i="7"/>
  <c r="O47" i="7"/>
  <c r="P47" i="7"/>
  <c r="N48" i="7"/>
  <c r="O48" i="7"/>
  <c r="P48" i="7"/>
  <c r="N49" i="7"/>
  <c r="O49" i="7"/>
  <c r="P49" i="7"/>
  <c r="N50" i="7"/>
  <c r="O50" i="7"/>
  <c r="P50" i="7"/>
  <c r="N51" i="7"/>
  <c r="O51" i="7"/>
  <c r="P51" i="7"/>
  <c r="N52" i="7"/>
  <c r="O52" i="7"/>
  <c r="P52" i="7"/>
  <c r="N53" i="7"/>
  <c r="O53" i="7"/>
  <c r="P53" i="7"/>
  <c r="N54" i="7"/>
  <c r="O54" i="7"/>
  <c r="P54" i="7"/>
  <c r="P3" i="7"/>
  <c r="O3" i="7"/>
  <c r="N3" i="7"/>
  <c r="G53" i="24"/>
  <c r="D53" i="24"/>
  <c r="G52" i="24"/>
  <c r="D52" i="24"/>
  <c r="G51" i="24"/>
  <c r="D51" i="24"/>
  <c r="G50" i="24"/>
  <c r="D50" i="24"/>
  <c r="G49" i="24"/>
  <c r="D49" i="24"/>
  <c r="G48" i="24"/>
  <c r="D48" i="24"/>
  <c r="F47" i="24"/>
  <c r="G47" i="24" s="1"/>
  <c r="C47" i="24"/>
  <c r="D47" i="24" s="1"/>
  <c r="F46" i="24"/>
  <c r="G46" i="24" s="1"/>
  <c r="C46" i="24"/>
  <c r="D46" i="24" s="1"/>
  <c r="G45" i="24"/>
  <c r="F45" i="24"/>
  <c r="D45" i="24"/>
  <c r="C45" i="24"/>
  <c r="G44" i="24"/>
  <c r="F44" i="24"/>
  <c r="D44" i="24"/>
  <c r="G43" i="24"/>
  <c r="D43" i="24"/>
  <c r="C43" i="24"/>
  <c r="G42" i="24"/>
  <c r="F42" i="24"/>
  <c r="D42" i="24"/>
  <c r="C42" i="24"/>
  <c r="G41" i="24"/>
  <c r="F41" i="24"/>
  <c r="D41" i="24"/>
  <c r="C41" i="24"/>
  <c r="G40" i="24"/>
  <c r="F40" i="24"/>
  <c r="D40" i="24"/>
  <c r="C40" i="24"/>
  <c r="G39" i="24"/>
  <c r="F39" i="24"/>
  <c r="D39" i="24"/>
  <c r="C39" i="24"/>
  <c r="G38" i="24"/>
  <c r="F38" i="24"/>
  <c r="D38" i="24"/>
  <c r="C38" i="24"/>
  <c r="G37" i="24"/>
  <c r="F37" i="24"/>
  <c r="D37" i="24"/>
  <c r="C37" i="24"/>
  <c r="G36" i="24"/>
  <c r="D36" i="24"/>
  <c r="G35" i="24"/>
  <c r="D35" i="24"/>
  <c r="G34" i="24"/>
  <c r="D34" i="24"/>
  <c r="G33" i="24"/>
  <c r="D33" i="24"/>
  <c r="G32" i="24"/>
  <c r="D32" i="24"/>
  <c r="G31" i="24"/>
  <c r="D31" i="24"/>
  <c r="G30" i="24"/>
  <c r="D30" i="24"/>
  <c r="G29" i="24"/>
  <c r="D29" i="24"/>
  <c r="G28" i="24"/>
  <c r="C28" i="24"/>
  <c r="D28" i="24" s="1"/>
  <c r="F27" i="24"/>
  <c r="G27" i="24" s="1"/>
  <c r="C27" i="24"/>
  <c r="D27" i="24" s="1"/>
  <c r="F26" i="24"/>
  <c r="G26" i="24" s="1"/>
  <c r="D26" i="24"/>
  <c r="C26" i="24"/>
  <c r="G25" i="24"/>
  <c r="F25" i="24"/>
  <c r="D25" i="24"/>
  <c r="C25" i="24"/>
  <c r="G24" i="24"/>
  <c r="F24" i="24"/>
  <c r="D24" i="24"/>
  <c r="C24" i="24"/>
  <c r="G23" i="24"/>
  <c r="F23" i="24"/>
  <c r="D23" i="24"/>
  <c r="C23" i="24"/>
  <c r="G22" i="24"/>
  <c r="F22" i="24"/>
  <c r="D22" i="24"/>
  <c r="C22" i="24"/>
  <c r="G21" i="24"/>
  <c r="F21" i="24"/>
  <c r="D21" i="24"/>
  <c r="C21" i="24"/>
  <c r="G20" i="24"/>
  <c r="F20" i="24"/>
  <c r="D20" i="24"/>
  <c r="C20" i="24"/>
  <c r="G19" i="24"/>
  <c r="F19" i="24"/>
  <c r="D19" i="24"/>
  <c r="C19" i="24"/>
  <c r="G18" i="24"/>
  <c r="F18" i="24"/>
  <c r="D18" i="24"/>
  <c r="C18" i="24"/>
  <c r="G17" i="24"/>
  <c r="F17" i="24"/>
  <c r="D17" i="24"/>
  <c r="G16" i="24"/>
  <c r="D16" i="24"/>
  <c r="G15" i="24"/>
  <c r="D15" i="24"/>
  <c r="C15" i="24"/>
  <c r="G14" i="24"/>
  <c r="F14" i="24"/>
  <c r="D14" i="24"/>
  <c r="C14" i="24"/>
  <c r="G13" i="24"/>
  <c r="F13" i="24"/>
  <c r="D13" i="24"/>
  <c r="C13" i="24"/>
  <c r="G12" i="24"/>
  <c r="F12" i="24"/>
  <c r="D12" i="24"/>
  <c r="C12" i="24"/>
  <c r="G11" i="24"/>
  <c r="F11" i="24"/>
  <c r="D11" i="24"/>
  <c r="C11" i="24"/>
  <c r="G10" i="24"/>
  <c r="F10" i="24"/>
  <c r="D10" i="24"/>
  <c r="C10" i="24"/>
  <c r="G9" i="24"/>
  <c r="F9" i="24"/>
  <c r="D9" i="24"/>
  <c r="C9" i="24"/>
  <c r="G8" i="24"/>
  <c r="C8" i="24"/>
  <c r="D8" i="24" s="1"/>
  <c r="F7" i="24"/>
  <c r="G7" i="24" s="1"/>
  <c r="D7" i="24"/>
  <c r="G6" i="24"/>
  <c r="D6" i="24"/>
  <c r="G5" i="24"/>
  <c r="D5" i="24"/>
  <c r="G4" i="24"/>
  <c r="D4" i="24"/>
  <c r="G3" i="24"/>
  <c r="D3" i="24"/>
  <c r="G2" i="24"/>
  <c r="D2" i="24"/>
  <c r="G53" i="23"/>
  <c r="D53" i="23"/>
  <c r="G52" i="23"/>
  <c r="F52" i="23"/>
  <c r="D52" i="23"/>
  <c r="G51" i="23"/>
  <c r="D51" i="23"/>
  <c r="G50" i="23"/>
  <c r="D50" i="23"/>
  <c r="G49" i="23"/>
  <c r="D49" i="23"/>
  <c r="G48" i="23"/>
  <c r="D48" i="23"/>
  <c r="F47" i="23"/>
  <c r="G47" i="23" s="1"/>
  <c r="C47" i="23"/>
  <c r="D47" i="23" s="1"/>
  <c r="F46" i="23"/>
  <c r="G46" i="23" s="1"/>
  <c r="C46" i="23"/>
  <c r="D46" i="23" s="1"/>
  <c r="F45" i="23"/>
  <c r="G45" i="23" s="1"/>
  <c r="C45" i="23"/>
  <c r="D45" i="23" s="1"/>
  <c r="F44" i="23"/>
  <c r="G44" i="23" s="1"/>
  <c r="D44" i="23"/>
  <c r="G43" i="23"/>
  <c r="C43" i="23"/>
  <c r="D43" i="23" s="1"/>
  <c r="F42" i="23"/>
  <c r="G42" i="23" s="1"/>
  <c r="C42" i="23"/>
  <c r="D42" i="23" s="1"/>
  <c r="F41" i="23"/>
  <c r="G41" i="23" s="1"/>
  <c r="C41" i="23"/>
  <c r="D41" i="23" s="1"/>
  <c r="F40" i="23"/>
  <c r="G40" i="23" s="1"/>
  <c r="C40" i="23"/>
  <c r="D40" i="23" s="1"/>
  <c r="F39" i="23"/>
  <c r="G39" i="23" s="1"/>
  <c r="C39" i="23"/>
  <c r="D39" i="23" s="1"/>
  <c r="F38" i="23"/>
  <c r="G38" i="23" s="1"/>
  <c r="C38" i="23"/>
  <c r="D38" i="23" s="1"/>
  <c r="F37" i="23"/>
  <c r="G37" i="23" s="1"/>
  <c r="C37" i="23"/>
  <c r="D37" i="23" s="1"/>
  <c r="F36" i="23"/>
  <c r="G36" i="23" s="1"/>
  <c r="D36" i="23"/>
  <c r="G35" i="23"/>
  <c r="D35" i="23"/>
  <c r="G34" i="23"/>
  <c r="D34" i="23"/>
  <c r="G33" i="23"/>
  <c r="D33" i="23"/>
  <c r="G32" i="23"/>
  <c r="D32" i="23"/>
  <c r="G31" i="23"/>
  <c r="D31" i="23"/>
  <c r="G30" i="23"/>
  <c r="D30" i="23"/>
  <c r="G29" i="23"/>
  <c r="D29" i="23"/>
  <c r="G28" i="23"/>
  <c r="C28" i="23"/>
  <c r="D28" i="23" s="1"/>
  <c r="F27" i="23"/>
  <c r="G27" i="23" s="1"/>
  <c r="C27" i="23"/>
  <c r="D27" i="23" s="1"/>
  <c r="F26" i="23"/>
  <c r="G26" i="23" s="1"/>
  <c r="C26" i="23"/>
  <c r="D26" i="23" s="1"/>
  <c r="F25" i="23"/>
  <c r="G25" i="23" s="1"/>
  <c r="C25" i="23"/>
  <c r="D25" i="23" s="1"/>
  <c r="F24" i="23"/>
  <c r="G24" i="23" s="1"/>
  <c r="C24" i="23"/>
  <c r="D24" i="23" s="1"/>
  <c r="F23" i="23"/>
  <c r="G23" i="23" s="1"/>
  <c r="C23" i="23"/>
  <c r="D23" i="23" s="1"/>
  <c r="F22" i="23"/>
  <c r="G22" i="23" s="1"/>
  <c r="C22" i="23"/>
  <c r="D22" i="23" s="1"/>
  <c r="F21" i="23"/>
  <c r="G21" i="23" s="1"/>
  <c r="C21" i="23"/>
  <c r="D21" i="23" s="1"/>
  <c r="F20" i="23"/>
  <c r="G20" i="23" s="1"/>
  <c r="C20" i="23"/>
  <c r="D20" i="23" s="1"/>
  <c r="F19" i="23"/>
  <c r="G19" i="23" s="1"/>
  <c r="C19" i="23"/>
  <c r="D19" i="23" s="1"/>
  <c r="F18" i="23"/>
  <c r="G18" i="23" s="1"/>
  <c r="C18" i="23"/>
  <c r="D18" i="23" s="1"/>
  <c r="F17" i="23"/>
  <c r="G17" i="23" s="1"/>
  <c r="D17" i="23"/>
  <c r="G16" i="23"/>
  <c r="D16" i="23"/>
  <c r="G15" i="23"/>
  <c r="C15" i="23"/>
  <c r="D15" i="23" s="1"/>
  <c r="F14" i="23"/>
  <c r="G14" i="23" s="1"/>
  <c r="C14" i="23"/>
  <c r="D14" i="23" s="1"/>
  <c r="F13" i="23"/>
  <c r="G13" i="23" s="1"/>
  <c r="C13" i="23"/>
  <c r="D13" i="23" s="1"/>
  <c r="F12" i="23"/>
  <c r="G12" i="23" s="1"/>
  <c r="C12" i="23"/>
  <c r="D12" i="23" s="1"/>
  <c r="F11" i="23"/>
  <c r="G11" i="23" s="1"/>
  <c r="C11" i="23"/>
  <c r="D11" i="23" s="1"/>
  <c r="F10" i="23"/>
  <c r="G10" i="23" s="1"/>
  <c r="C10" i="23"/>
  <c r="D10" i="23" s="1"/>
  <c r="F9" i="23"/>
  <c r="G9" i="23" s="1"/>
  <c r="C9" i="23"/>
  <c r="D9" i="23" s="1"/>
  <c r="G8" i="23"/>
  <c r="D8" i="23"/>
  <c r="C8" i="23"/>
  <c r="G7" i="23"/>
  <c r="F7" i="23"/>
  <c r="D7" i="23"/>
  <c r="G6" i="23"/>
  <c r="D6" i="23"/>
  <c r="G5" i="23"/>
  <c r="D5" i="23"/>
  <c r="G4" i="23"/>
  <c r="D4" i="23"/>
  <c r="G3" i="23"/>
  <c r="D3" i="23"/>
  <c r="G2" i="23"/>
  <c r="D2" i="23"/>
  <c r="G53" i="22"/>
  <c r="D53" i="22"/>
  <c r="F52" i="22"/>
  <c r="G52" i="22" s="1"/>
  <c r="D52" i="22"/>
  <c r="G51" i="22"/>
  <c r="D51" i="22"/>
  <c r="G50" i="22"/>
  <c r="D50" i="22"/>
  <c r="G49" i="22"/>
  <c r="D49" i="22"/>
  <c r="G48" i="22"/>
  <c r="D48" i="22"/>
  <c r="G47" i="22"/>
  <c r="F47" i="22"/>
  <c r="D47" i="22"/>
  <c r="C47" i="22"/>
  <c r="G46" i="22"/>
  <c r="F46" i="22"/>
  <c r="D46" i="22"/>
  <c r="C46" i="22"/>
  <c r="G45" i="22"/>
  <c r="F45" i="22"/>
  <c r="D45" i="22"/>
  <c r="C45" i="22"/>
  <c r="G44" i="22"/>
  <c r="F44" i="22"/>
  <c r="D44" i="22"/>
  <c r="G43" i="22"/>
  <c r="D43" i="22"/>
  <c r="C43" i="22"/>
  <c r="G42" i="22"/>
  <c r="F42" i="22"/>
  <c r="D42" i="22"/>
  <c r="C42" i="22"/>
  <c r="G41" i="22"/>
  <c r="F41" i="22"/>
  <c r="D41" i="22"/>
  <c r="C41" i="22"/>
  <c r="G40" i="22"/>
  <c r="F40" i="22"/>
  <c r="D40" i="22"/>
  <c r="C40" i="22"/>
  <c r="G39" i="22"/>
  <c r="F39" i="22"/>
  <c r="D39" i="22"/>
  <c r="C39" i="22"/>
  <c r="G38" i="22"/>
  <c r="F38" i="22"/>
  <c r="D38" i="22"/>
  <c r="C38" i="22"/>
  <c r="G37" i="22"/>
  <c r="F37" i="22"/>
  <c r="D37" i="22"/>
  <c r="C37" i="22"/>
  <c r="G36" i="22"/>
  <c r="F36" i="22"/>
  <c r="D36" i="22"/>
  <c r="G35" i="22"/>
  <c r="D35" i="22"/>
  <c r="G34" i="22"/>
  <c r="D34" i="22"/>
  <c r="G33" i="22"/>
  <c r="D33" i="22"/>
  <c r="G32" i="22"/>
  <c r="D32" i="22"/>
  <c r="G31" i="22"/>
  <c r="D31" i="22"/>
  <c r="G30" i="22"/>
  <c r="D30" i="22"/>
  <c r="G29" i="22"/>
  <c r="D29" i="22"/>
  <c r="G28" i="22"/>
  <c r="D28" i="22"/>
  <c r="C28" i="22"/>
  <c r="G27" i="22"/>
  <c r="F27" i="22"/>
  <c r="D27" i="22"/>
  <c r="C27" i="22"/>
  <c r="G26" i="22"/>
  <c r="F26" i="22"/>
  <c r="D26" i="22"/>
  <c r="C26" i="22"/>
  <c r="G25" i="22"/>
  <c r="F25" i="22"/>
  <c r="D25" i="22"/>
  <c r="C25" i="22"/>
  <c r="G24" i="22"/>
  <c r="F24" i="22"/>
  <c r="D24" i="22"/>
  <c r="C24" i="22"/>
  <c r="G23" i="22"/>
  <c r="F23" i="22"/>
  <c r="D23" i="22"/>
  <c r="C23" i="22"/>
  <c r="G22" i="22"/>
  <c r="F22" i="22"/>
  <c r="D22" i="22"/>
  <c r="C22" i="22"/>
  <c r="G21" i="22"/>
  <c r="F21" i="22"/>
  <c r="D21" i="22"/>
  <c r="C21" i="22"/>
  <c r="G20" i="22"/>
  <c r="F20" i="22"/>
  <c r="D20" i="22"/>
  <c r="C20" i="22"/>
  <c r="G19" i="22"/>
  <c r="F19" i="22"/>
  <c r="D19" i="22"/>
  <c r="C19" i="22"/>
  <c r="G18" i="22"/>
  <c r="F18" i="22"/>
  <c r="D18" i="22"/>
  <c r="C18" i="22"/>
  <c r="G17" i="22"/>
  <c r="F17" i="22"/>
  <c r="D17" i="22"/>
  <c r="G16" i="22"/>
  <c r="D16" i="22"/>
  <c r="G15" i="22"/>
  <c r="D15" i="22"/>
  <c r="C15" i="22"/>
  <c r="G14" i="22"/>
  <c r="F14" i="22"/>
  <c r="D14" i="22"/>
  <c r="C14" i="22"/>
  <c r="G13" i="22"/>
  <c r="F13" i="22"/>
  <c r="D13" i="22"/>
  <c r="C13" i="22"/>
  <c r="G12" i="22"/>
  <c r="F12" i="22"/>
  <c r="D12" i="22"/>
  <c r="C12" i="22"/>
  <c r="G11" i="22"/>
  <c r="F11" i="22"/>
  <c r="D11" i="22"/>
  <c r="C11" i="22"/>
  <c r="G10" i="22"/>
  <c r="F10" i="22"/>
  <c r="D10" i="22"/>
  <c r="C10" i="22"/>
  <c r="G9" i="22"/>
  <c r="F9" i="22"/>
  <c r="D9" i="22"/>
  <c r="C9" i="22"/>
  <c r="G8" i="22"/>
  <c r="C8" i="22"/>
  <c r="D8" i="22" s="1"/>
  <c r="F7" i="22"/>
  <c r="G7" i="22" s="1"/>
  <c r="D7" i="22"/>
  <c r="G6" i="22"/>
  <c r="D6" i="22"/>
  <c r="G5" i="22"/>
  <c r="D5" i="22"/>
  <c r="G4" i="22"/>
  <c r="D4" i="22"/>
  <c r="G3" i="22"/>
  <c r="D3" i="22"/>
  <c r="G2" i="22"/>
  <c r="D2" i="22"/>
  <c r="G53" i="21" l="1"/>
  <c r="D53" i="21"/>
  <c r="G52" i="21"/>
  <c r="D52" i="21"/>
  <c r="G51" i="21"/>
  <c r="D51" i="21"/>
  <c r="G50" i="21"/>
  <c r="D50" i="21"/>
  <c r="G49" i="21"/>
  <c r="D49" i="21"/>
  <c r="G48" i="21"/>
  <c r="D48" i="21"/>
  <c r="G47" i="21"/>
  <c r="D47" i="21"/>
  <c r="G46" i="21"/>
  <c r="D46" i="21"/>
  <c r="G45" i="21"/>
  <c r="D45" i="21"/>
  <c r="G44" i="21"/>
  <c r="D44" i="21"/>
  <c r="G43" i="21"/>
  <c r="D43" i="21"/>
  <c r="G42" i="21"/>
  <c r="D42" i="21"/>
  <c r="G41" i="21"/>
  <c r="D41" i="21"/>
  <c r="G40" i="21"/>
  <c r="D40" i="21"/>
  <c r="G39" i="21"/>
  <c r="D39" i="21"/>
  <c r="G38" i="21"/>
  <c r="D38" i="21"/>
  <c r="G37" i="21"/>
  <c r="D37" i="21"/>
  <c r="G36" i="21"/>
  <c r="D36" i="21"/>
  <c r="G35" i="21"/>
  <c r="D35" i="21"/>
  <c r="G34" i="21"/>
  <c r="D34" i="21"/>
  <c r="G33" i="21"/>
  <c r="D33" i="21"/>
  <c r="G32" i="21"/>
  <c r="D32" i="21"/>
  <c r="G31" i="21"/>
  <c r="D31" i="21"/>
  <c r="G30" i="21"/>
  <c r="D30" i="21"/>
  <c r="G29" i="21"/>
  <c r="D29" i="21"/>
  <c r="G28" i="21"/>
  <c r="D28" i="21"/>
  <c r="G27" i="21"/>
  <c r="D27" i="21"/>
  <c r="G26" i="21"/>
  <c r="D26" i="21"/>
  <c r="G25" i="21"/>
  <c r="D25" i="21"/>
  <c r="G24" i="21"/>
  <c r="D24" i="21"/>
  <c r="G23" i="21"/>
  <c r="D23" i="21"/>
  <c r="G22" i="21"/>
  <c r="D22" i="21"/>
  <c r="G21" i="21"/>
  <c r="D21" i="21"/>
  <c r="G20" i="21"/>
  <c r="D20" i="21"/>
  <c r="G19" i="21"/>
  <c r="D19" i="21"/>
  <c r="G18" i="21"/>
  <c r="D18" i="21"/>
  <c r="G17" i="21"/>
  <c r="D17" i="21"/>
  <c r="G16" i="21"/>
  <c r="D16" i="21"/>
  <c r="G15" i="21"/>
  <c r="D15" i="21"/>
  <c r="G14" i="21"/>
  <c r="D14" i="21"/>
  <c r="G13" i="21"/>
  <c r="D13" i="21"/>
  <c r="G12" i="21"/>
  <c r="D12" i="21"/>
  <c r="G11" i="21"/>
  <c r="D11" i="21"/>
  <c r="G10" i="21"/>
  <c r="D10" i="21"/>
  <c r="G9" i="21"/>
  <c r="D9" i="21"/>
  <c r="G8" i="21"/>
  <c r="D8" i="21"/>
  <c r="G7" i="21"/>
  <c r="D7" i="21"/>
  <c r="G6" i="21"/>
  <c r="D6" i="21"/>
  <c r="G5" i="21"/>
  <c r="D5" i="21"/>
  <c r="G4" i="21"/>
  <c r="D4" i="21"/>
  <c r="G3" i="21"/>
  <c r="D3" i="21"/>
  <c r="G2" i="21"/>
  <c r="D2" i="21"/>
  <c r="R4" i="7"/>
  <c r="R5" i="7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3" i="7"/>
  <c r="G53" i="19"/>
  <c r="D53" i="19"/>
  <c r="G52" i="19"/>
  <c r="D52" i="19"/>
  <c r="G51" i="19"/>
  <c r="D51" i="19"/>
  <c r="G50" i="19"/>
  <c r="D50" i="19"/>
  <c r="G49" i="19"/>
  <c r="D49" i="19"/>
  <c r="G48" i="19"/>
  <c r="D48" i="19"/>
  <c r="G47" i="19"/>
  <c r="D47" i="19"/>
  <c r="G46" i="19"/>
  <c r="D46" i="19"/>
  <c r="G45" i="19"/>
  <c r="D45" i="19"/>
  <c r="G44" i="19"/>
  <c r="D44" i="19"/>
  <c r="G43" i="19"/>
  <c r="D43" i="19"/>
  <c r="G42" i="19"/>
  <c r="D42" i="19"/>
  <c r="G41" i="19"/>
  <c r="D41" i="19"/>
  <c r="G40" i="19"/>
  <c r="D40" i="19"/>
  <c r="G39" i="19"/>
  <c r="D39" i="19"/>
  <c r="G38" i="19"/>
  <c r="D38" i="19"/>
  <c r="G37" i="19"/>
  <c r="D37" i="19"/>
  <c r="G36" i="19"/>
  <c r="D36" i="19"/>
  <c r="G35" i="19"/>
  <c r="D35" i="19"/>
  <c r="G34" i="19"/>
  <c r="D34" i="19"/>
  <c r="G33" i="19"/>
  <c r="D33" i="19"/>
  <c r="G32" i="19"/>
  <c r="D32" i="19"/>
  <c r="G31" i="19"/>
  <c r="D31" i="19"/>
  <c r="G30" i="19"/>
  <c r="D30" i="19"/>
  <c r="G29" i="19"/>
  <c r="D29" i="19"/>
  <c r="G28" i="19"/>
  <c r="D28" i="19"/>
  <c r="G27" i="19"/>
  <c r="D27" i="19"/>
  <c r="G26" i="19"/>
  <c r="D26" i="19"/>
  <c r="G25" i="19"/>
  <c r="D25" i="19"/>
  <c r="G24" i="19"/>
  <c r="D24" i="19"/>
  <c r="G23" i="19"/>
  <c r="D23" i="19"/>
  <c r="G22" i="19"/>
  <c r="D22" i="19"/>
  <c r="G21" i="19"/>
  <c r="D21" i="19"/>
  <c r="G20" i="19"/>
  <c r="D20" i="19"/>
  <c r="G19" i="19"/>
  <c r="D19" i="19"/>
  <c r="G18" i="19"/>
  <c r="D18" i="19"/>
  <c r="G17" i="19"/>
  <c r="D17" i="19"/>
  <c r="G16" i="19"/>
  <c r="D16" i="19"/>
  <c r="G15" i="19"/>
  <c r="D15" i="19"/>
  <c r="G14" i="19"/>
  <c r="D14" i="19"/>
  <c r="G13" i="19"/>
  <c r="D13" i="19"/>
  <c r="G12" i="19"/>
  <c r="D12" i="19"/>
  <c r="G11" i="19"/>
  <c r="D11" i="19"/>
  <c r="G10" i="19"/>
  <c r="D10" i="19"/>
  <c r="G9" i="19"/>
  <c r="D9" i="19"/>
  <c r="G8" i="19"/>
  <c r="D8" i="19"/>
  <c r="G7" i="19"/>
  <c r="D7" i="19"/>
  <c r="G6" i="19"/>
  <c r="D6" i="19"/>
  <c r="G5" i="19"/>
  <c r="D5" i="19"/>
  <c r="G4" i="19"/>
  <c r="D4" i="19"/>
  <c r="G3" i="19"/>
  <c r="D3" i="19"/>
  <c r="G2" i="19"/>
  <c r="D2" i="19"/>
  <c r="D14" i="15"/>
  <c r="J15" i="7" s="1"/>
  <c r="D15" i="15"/>
  <c r="J16" i="7" s="1"/>
  <c r="Q4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H4" i="7"/>
  <c r="I4" i="7"/>
  <c r="J4" i="7"/>
  <c r="K4" i="7"/>
  <c r="L4" i="7"/>
  <c r="H5" i="7"/>
  <c r="I5" i="7"/>
  <c r="J5" i="7"/>
  <c r="K5" i="7"/>
  <c r="L5" i="7"/>
  <c r="H6" i="7"/>
  <c r="I6" i="7"/>
  <c r="J6" i="7"/>
  <c r="K6" i="7"/>
  <c r="L6" i="7"/>
  <c r="H7" i="7"/>
  <c r="I7" i="7"/>
  <c r="J7" i="7"/>
  <c r="K7" i="7"/>
  <c r="L7" i="7"/>
  <c r="H8" i="7"/>
  <c r="I8" i="7"/>
  <c r="J8" i="7"/>
  <c r="K8" i="7"/>
  <c r="L8" i="7"/>
  <c r="H9" i="7"/>
  <c r="I9" i="7"/>
  <c r="J9" i="7"/>
  <c r="K9" i="7"/>
  <c r="L9" i="7"/>
  <c r="H10" i="7"/>
  <c r="I10" i="7"/>
  <c r="J10" i="7"/>
  <c r="K10" i="7"/>
  <c r="L10" i="7"/>
  <c r="H11" i="7"/>
  <c r="I11" i="7"/>
  <c r="J11" i="7"/>
  <c r="K11" i="7"/>
  <c r="L11" i="7"/>
  <c r="H12" i="7"/>
  <c r="I12" i="7"/>
  <c r="J12" i="7"/>
  <c r="K12" i="7"/>
  <c r="L12" i="7"/>
  <c r="H13" i="7"/>
  <c r="I13" i="7"/>
  <c r="J13" i="7"/>
  <c r="K13" i="7"/>
  <c r="L13" i="7"/>
  <c r="I14" i="7"/>
  <c r="J14" i="7"/>
  <c r="K14" i="7"/>
  <c r="L14" i="7"/>
  <c r="H15" i="7"/>
  <c r="K15" i="7"/>
  <c r="L15" i="7"/>
  <c r="H16" i="7"/>
  <c r="I16" i="7"/>
  <c r="K16" i="7"/>
  <c r="L16" i="7"/>
  <c r="H17" i="7"/>
  <c r="I17" i="7"/>
  <c r="J17" i="7"/>
  <c r="K17" i="7"/>
  <c r="L17" i="7"/>
  <c r="I18" i="7"/>
  <c r="K18" i="7"/>
  <c r="L18" i="7"/>
  <c r="H19" i="7"/>
  <c r="J19" i="7"/>
  <c r="K19" i="7"/>
  <c r="L19" i="7"/>
  <c r="H20" i="7"/>
  <c r="J20" i="7"/>
  <c r="K20" i="7"/>
  <c r="L20" i="7"/>
  <c r="J21" i="7"/>
  <c r="K21" i="7"/>
  <c r="L21" i="7"/>
  <c r="H22" i="7"/>
  <c r="I22" i="7"/>
  <c r="J22" i="7"/>
  <c r="K22" i="7"/>
  <c r="L22" i="7"/>
  <c r="H23" i="7"/>
  <c r="J23" i="7"/>
  <c r="K23" i="7"/>
  <c r="L23" i="7"/>
  <c r="J24" i="7"/>
  <c r="K24" i="7"/>
  <c r="L24" i="7"/>
  <c r="J25" i="7"/>
  <c r="K25" i="7"/>
  <c r="L25" i="7"/>
  <c r="J26" i="7"/>
  <c r="K26" i="7"/>
  <c r="L26" i="7"/>
  <c r="I27" i="7"/>
  <c r="J27" i="7"/>
  <c r="K27" i="7"/>
  <c r="L27" i="7"/>
  <c r="H28" i="7"/>
  <c r="J28" i="7"/>
  <c r="K28" i="7"/>
  <c r="L28" i="7"/>
  <c r="H29" i="7"/>
  <c r="I29" i="7"/>
  <c r="J29" i="7"/>
  <c r="K29" i="7"/>
  <c r="L29" i="7"/>
  <c r="H30" i="7"/>
  <c r="I30" i="7"/>
  <c r="J30" i="7"/>
  <c r="K30" i="7"/>
  <c r="L30" i="7"/>
  <c r="H31" i="7"/>
  <c r="I31" i="7"/>
  <c r="J31" i="7"/>
  <c r="K31" i="7"/>
  <c r="L31" i="7"/>
  <c r="H32" i="7"/>
  <c r="I32" i="7"/>
  <c r="J32" i="7"/>
  <c r="K32" i="7"/>
  <c r="L32" i="7"/>
  <c r="H33" i="7"/>
  <c r="I33" i="7"/>
  <c r="J33" i="7"/>
  <c r="K33" i="7"/>
  <c r="L33" i="7"/>
  <c r="H34" i="7"/>
  <c r="I34" i="7"/>
  <c r="J34" i="7"/>
  <c r="K34" i="7"/>
  <c r="L34" i="7"/>
  <c r="H35" i="7"/>
  <c r="I35" i="7"/>
  <c r="J35" i="7"/>
  <c r="K35" i="7"/>
  <c r="L35" i="7"/>
  <c r="H36" i="7"/>
  <c r="I36" i="7"/>
  <c r="J36" i="7"/>
  <c r="K36" i="7"/>
  <c r="L36" i="7"/>
  <c r="H37" i="7"/>
  <c r="J37" i="7"/>
  <c r="K37" i="7"/>
  <c r="L37" i="7"/>
  <c r="H38" i="7"/>
  <c r="I38" i="7"/>
  <c r="J38" i="7"/>
  <c r="K38" i="7"/>
  <c r="L38" i="7"/>
  <c r="H39" i="7"/>
  <c r="I39" i="7"/>
  <c r="J39" i="7"/>
  <c r="K39" i="7"/>
  <c r="L39" i="7"/>
  <c r="H40" i="7"/>
  <c r="I40" i="7"/>
  <c r="J40" i="7"/>
  <c r="K40" i="7"/>
  <c r="L40" i="7"/>
  <c r="H41" i="7"/>
  <c r="J41" i="7"/>
  <c r="K41" i="7"/>
  <c r="L41" i="7"/>
  <c r="H42" i="7"/>
  <c r="I42" i="7"/>
  <c r="J42" i="7"/>
  <c r="K42" i="7"/>
  <c r="L42" i="7"/>
  <c r="H43" i="7"/>
  <c r="I43" i="7"/>
  <c r="J43" i="7"/>
  <c r="K43" i="7"/>
  <c r="L43" i="7"/>
  <c r="H44" i="7"/>
  <c r="I44" i="7"/>
  <c r="J44" i="7"/>
  <c r="K44" i="7"/>
  <c r="L44" i="7"/>
  <c r="H45" i="7"/>
  <c r="I45" i="7"/>
  <c r="J45" i="7"/>
  <c r="K45" i="7"/>
  <c r="L45" i="7"/>
  <c r="H46" i="7"/>
  <c r="I46" i="7"/>
  <c r="J46" i="7"/>
  <c r="K46" i="7"/>
  <c r="L46" i="7"/>
  <c r="H47" i="7"/>
  <c r="I47" i="7"/>
  <c r="J47" i="7"/>
  <c r="K47" i="7"/>
  <c r="L47" i="7"/>
  <c r="H48" i="7"/>
  <c r="I48" i="7"/>
  <c r="J48" i="7"/>
  <c r="K48" i="7"/>
  <c r="L48" i="7"/>
  <c r="H49" i="7"/>
  <c r="I49" i="7"/>
  <c r="J49" i="7"/>
  <c r="K49" i="7"/>
  <c r="L49" i="7"/>
  <c r="H50" i="7"/>
  <c r="I50" i="7"/>
  <c r="J50" i="7"/>
  <c r="K50" i="7"/>
  <c r="L50" i="7"/>
  <c r="H51" i="7"/>
  <c r="I51" i="7"/>
  <c r="J51" i="7"/>
  <c r="K51" i="7"/>
  <c r="L51" i="7"/>
  <c r="H52" i="7"/>
  <c r="I52" i="7"/>
  <c r="J52" i="7"/>
  <c r="K52" i="7"/>
  <c r="L52" i="7"/>
  <c r="H53" i="7"/>
  <c r="I53" i="7"/>
  <c r="J53" i="7"/>
  <c r="K53" i="7"/>
  <c r="L53" i="7"/>
  <c r="H54" i="7"/>
  <c r="I54" i="7"/>
  <c r="J54" i="7"/>
  <c r="K54" i="7"/>
  <c r="L54" i="7"/>
  <c r="Q3" i="7"/>
  <c r="G53" i="18"/>
  <c r="D53" i="18"/>
  <c r="G52" i="18"/>
  <c r="D52" i="18"/>
  <c r="G51" i="18"/>
  <c r="D51" i="18"/>
  <c r="G50" i="18"/>
  <c r="D50" i="18"/>
  <c r="G49" i="18"/>
  <c r="D49" i="18"/>
  <c r="G48" i="18"/>
  <c r="D48" i="18"/>
  <c r="G47" i="18"/>
  <c r="D47" i="18"/>
  <c r="G46" i="18"/>
  <c r="D46" i="18"/>
  <c r="G45" i="18"/>
  <c r="D45" i="18"/>
  <c r="G44" i="18"/>
  <c r="D44" i="18"/>
  <c r="G43" i="18"/>
  <c r="D43" i="18"/>
  <c r="G42" i="18"/>
  <c r="D42" i="18"/>
  <c r="G41" i="18"/>
  <c r="D41" i="18"/>
  <c r="G40" i="18"/>
  <c r="D40" i="18"/>
  <c r="G39" i="18"/>
  <c r="D39" i="18"/>
  <c r="G38" i="18"/>
  <c r="D38" i="18"/>
  <c r="G37" i="18"/>
  <c r="D37" i="18"/>
  <c r="G36" i="18"/>
  <c r="D36" i="18"/>
  <c r="G35" i="18"/>
  <c r="D35" i="18"/>
  <c r="G34" i="18"/>
  <c r="D34" i="18"/>
  <c r="G33" i="18"/>
  <c r="D33" i="18"/>
  <c r="G32" i="18"/>
  <c r="D32" i="18"/>
  <c r="G31" i="18"/>
  <c r="D31" i="18"/>
  <c r="G30" i="18"/>
  <c r="D30" i="18"/>
  <c r="G29" i="18"/>
  <c r="D29" i="18"/>
  <c r="G28" i="18"/>
  <c r="D28" i="18"/>
  <c r="G27" i="18"/>
  <c r="D27" i="18"/>
  <c r="G26" i="18"/>
  <c r="D26" i="18"/>
  <c r="G25" i="18"/>
  <c r="D25" i="18"/>
  <c r="G24" i="18"/>
  <c r="D24" i="18"/>
  <c r="G23" i="18"/>
  <c r="D23" i="18"/>
  <c r="G22" i="18"/>
  <c r="D22" i="18"/>
  <c r="G21" i="18"/>
  <c r="D21" i="18"/>
  <c r="G20" i="18"/>
  <c r="D20" i="18"/>
  <c r="G19" i="18"/>
  <c r="D19" i="18"/>
  <c r="G18" i="18"/>
  <c r="D18" i="18"/>
  <c r="G17" i="18"/>
  <c r="D17" i="18"/>
  <c r="G16" i="18"/>
  <c r="D16" i="18"/>
  <c r="G15" i="18"/>
  <c r="D15" i="18"/>
  <c r="G14" i="18"/>
  <c r="D14" i="18"/>
  <c r="G13" i="18"/>
  <c r="D13" i="18"/>
  <c r="G12" i="18"/>
  <c r="D12" i="18"/>
  <c r="G11" i="18"/>
  <c r="D11" i="18"/>
  <c r="G10" i="18"/>
  <c r="D10" i="18"/>
  <c r="G9" i="18"/>
  <c r="D9" i="18"/>
  <c r="G8" i="18"/>
  <c r="D8" i="18"/>
  <c r="G7" i="18"/>
  <c r="D7" i="18"/>
  <c r="G6" i="18"/>
  <c r="D6" i="18"/>
  <c r="G5" i="18"/>
  <c r="D5" i="18"/>
  <c r="G4" i="18"/>
  <c r="D4" i="18"/>
  <c r="G3" i="18"/>
  <c r="D3" i="18"/>
  <c r="G2" i="18"/>
  <c r="D2" i="18"/>
  <c r="L3" i="7"/>
  <c r="K3" i="7"/>
  <c r="J3" i="7"/>
  <c r="I3" i="7"/>
  <c r="H3" i="7"/>
  <c r="E3" i="7" a="1"/>
  <c r="E3" i="7" s="1"/>
  <c r="A47" i="7" a="1"/>
  <c r="A47" i="7" s="1"/>
  <c r="A48" i="7" a="1"/>
  <c r="A48" i="7" s="1"/>
  <c r="A49" i="7" a="1"/>
  <c r="A49" i="7" s="1"/>
  <c r="A50" i="7" a="1"/>
  <c r="A50" i="7" s="1"/>
  <c r="A51" i="7" a="1"/>
  <c r="A51" i="7" s="1"/>
  <c r="A52" i="7" a="1"/>
  <c r="A52" i="7" s="1"/>
  <c r="A53" i="7" a="1"/>
  <c r="A53" i="7" s="1"/>
  <c r="A54" i="7" a="1"/>
  <c r="A54" i="7" s="1"/>
  <c r="A32" i="7" a="1"/>
  <c r="A32" i="7" s="1"/>
  <c r="A33" i="7" a="1"/>
  <c r="A33" i="7" s="1"/>
  <c r="A34" i="7" a="1"/>
  <c r="A34" i="7" s="1"/>
  <c r="A35" i="7" a="1"/>
  <c r="A35" i="7" s="1"/>
  <c r="A36" i="7" a="1"/>
  <c r="A36" i="7" s="1"/>
  <c r="A37" i="7" a="1"/>
  <c r="A37" i="7" s="1"/>
  <c r="A38" i="7" a="1"/>
  <c r="A38" i="7" s="1"/>
  <c r="A39" i="7" a="1"/>
  <c r="A39" i="7" s="1"/>
  <c r="A40" i="7" a="1"/>
  <c r="A40" i="7" s="1"/>
  <c r="A41" i="7" a="1"/>
  <c r="A41" i="7" s="1"/>
  <c r="A42" i="7" a="1"/>
  <c r="A42" i="7" s="1"/>
  <c r="A43" i="7" a="1"/>
  <c r="A43" i="7" s="1"/>
  <c r="A44" i="7" a="1"/>
  <c r="A44" i="7" s="1"/>
  <c r="A45" i="7" a="1"/>
  <c r="A45" i="7" s="1"/>
  <c r="A46" i="7" a="1"/>
  <c r="A46" i="7" s="1"/>
  <c r="A4" i="7" a="1"/>
  <c r="A4" i="7" s="1"/>
  <c r="A5" i="7" a="1"/>
  <c r="A5" i="7" s="1"/>
  <c r="A6" i="7" a="1"/>
  <c r="A6" i="7" s="1"/>
  <c r="A7" i="7" a="1"/>
  <c r="A7" i="7" s="1"/>
  <c r="A8" i="7" a="1"/>
  <c r="A8" i="7" s="1"/>
  <c r="A9" i="7" a="1"/>
  <c r="A9" i="7" s="1"/>
  <c r="A10" i="7" a="1"/>
  <c r="A10" i="7" s="1"/>
  <c r="A11" i="7" a="1"/>
  <c r="A11" i="7" s="1"/>
  <c r="A12" i="7" a="1"/>
  <c r="A12" i="7" s="1"/>
  <c r="A13" i="7" a="1"/>
  <c r="A13" i="7" s="1"/>
  <c r="A14" i="7" a="1"/>
  <c r="A14" i="7" s="1"/>
  <c r="A15" i="7" a="1"/>
  <c r="A15" i="7" s="1"/>
  <c r="A16" i="7" a="1"/>
  <c r="A16" i="7" s="1"/>
  <c r="A17" i="7" a="1"/>
  <c r="A17" i="7" s="1"/>
  <c r="A18" i="7" a="1"/>
  <c r="A18" i="7" s="1"/>
  <c r="A19" i="7" a="1"/>
  <c r="A19" i="7" s="1"/>
  <c r="A20" i="7" a="1"/>
  <c r="A20" i="7" s="1"/>
  <c r="A21" i="7" a="1"/>
  <c r="A21" i="7" s="1"/>
  <c r="A22" i="7" a="1"/>
  <c r="A22" i="7" s="1"/>
  <c r="A23" i="7" a="1"/>
  <c r="A23" i="7" s="1"/>
  <c r="A24" i="7" a="1"/>
  <c r="A24" i="7" s="1"/>
  <c r="A25" i="7" a="1"/>
  <c r="A25" i="7" s="1"/>
  <c r="A26" i="7" a="1"/>
  <c r="A26" i="7" s="1"/>
  <c r="A27" i="7" a="1"/>
  <c r="A27" i="7" s="1"/>
  <c r="A28" i="7" a="1"/>
  <c r="A28" i="7" s="1"/>
  <c r="A29" i="7" a="1"/>
  <c r="A29" i="7" s="1"/>
  <c r="A30" i="7" a="1"/>
  <c r="A30" i="7" s="1"/>
  <c r="A31" i="7" a="1"/>
  <c r="A31" i="7" s="1"/>
  <c r="A3" i="7" a="1"/>
  <c r="A3" i="7" s="1"/>
  <c r="C49" i="7"/>
  <c r="C50" i="7"/>
  <c r="C51" i="7"/>
  <c r="C52" i="7"/>
  <c r="C53" i="7"/>
  <c r="C54" i="7"/>
  <c r="C44" i="7"/>
  <c r="C45" i="7"/>
  <c r="C46" i="7"/>
  <c r="C47" i="7"/>
  <c r="C48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4" i="7"/>
  <c r="C5" i="7"/>
  <c r="C3" i="7"/>
  <c r="G53" i="17"/>
  <c r="G54" i="20" s="1"/>
  <c r="V54" i="20" s="1"/>
  <c r="D53" i="17"/>
  <c r="G54" i="7" s="1"/>
  <c r="V54" i="7" s="1"/>
  <c r="G52" i="17"/>
  <c r="G53" i="20" s="1"/>
  <c r="V53" i="20" s="1"/>
  <c r="D52" i="17"/>
  <c r="G53" i="7" s="1"/>
  <c r="V53" i="7" s="1"/>
  <c r="G51" i="17"/>
  <c r="G52" i="20" s="1"/>
  <c r="V52" i="20" s="1"/>
  <c r="D51" i="17"/>
  <c r="G52" i="7" s="1"/>
  <c r="V52" i="7" s="1"/>
  <c r="G50" i="17"/>
  <c r="G51" i="20" s="1"/>
  <c r="V51" i="20" s="1"/>
  <c r="D50" i="17"/>
  <c r="G51" i="7" s="1"/>
  <c r="V51" i="7" s="1"/>
  <c r="G49" i="17"/>
  <c r="G50" i="20" s="1"/>
  <c r="V50" i="20" s="1"/>
  <c r="D49" i="17"/>
  <c r="G50" i="7" s="1"/>
  <c r="V50" i="7" s="1"/>
  <c r="G48" i="17"/>
  <c r="G49" i="20" s="1"/>
  <c r="V49" i="20" s="1"/>
  <c r="D48" i="17"/>
  <c r="G49" i="7" s="1"/>
  <c r="V49" i="7" s="1"/>
  <c r="G47" i="17"/>
  <c r="G48" i="20" s="1"/>
  <c r="V48" i="20" s="1"/>
  <c r="D47" i="17"/>
  <c r="G48" i="7" s="1"/>
  <c r="V48" i="7" s="1"/>
  <c r="G46" i="17"/>
  <c r="G47" i="20" s="1"/>
  <c r="V47" i="20" s="1"/>
  <c r="D46" i="17"/>
  <c r="G47" i="7" s="1"/>
  <c r="V47" i="7" s="1"/>
  <c r="G45" i="17"/>
  <c r="G46" i="20" s="1"/>
  <c r="V46" i="20" s="1"/>
  <c r="D45" i="17"/>
  <c r="G46" i="7" s="1"/>
  <c r="V46" i="7" s="1"/>
  <c r="G44" i="17"/>
  <c r="G45" i="20" s="1"/>
  <c r="V45" i="20" s="1"/>
  <c r="D44" i="17"/>
  <c r="G45" i="7" s="1"/>
  <c r="V45" i="7" s="1"/>
  <c r="G43" i="17"/>
  <c r="G44" i="20" s="1"/>
  <c r="V44" i="20" s="1"/>
  <c r="D43" i="17"/>
  <c r="G44" i="7" s="1"/>
  <c r="V44" i="7" s="1"/>
  <c r="G42" i="17"/>
  <c r="G43" i="20" s="1"/>
  <c r="V43" i="20" s="1"/>
  <c r="D42" i="17"/>
  <c r="G43" i="7" s="1"/>
  <c r="V43" i="7" s="1"/>
  <c r="G41" i="17"/>
  <c r="G42" i="20" s="1"/>
  <c r="V42" i="20" s="1"/>
  <c r="D41" i="17"/>
  <c r="G42" i="7" s="1"/>
  <c r="V42" i="7" s="1"/>
  <c r="G40" i="17"/>
  <c r="G41" i="20" s="1"/>
  <c r="V41" i="20" s="1"/>
  <c r="D40" i="17"/>
  <c r="G41" i="7" s="1"/>
  <c r="V41" i="7" s="1"/>
  <c r="G39" i="17"/>
  <c r="G40" i="20" s="1"/>
  <c r="V40" i="20" s="1"/>
  <c r="D39" i="17"/>
  <c r="G40" i="7" s="1"/>
  <c r="V40" i="7" s="1"/>
  <c r="G38" i="17"/>
  <c r="G39" i="20" s="1"/>
  <c r="V39" i="20" s="1"/>
  <c r="D38" i="17"/>
  <c r="G39" i="7" s="1"/>
  <c r="V39" i="7" s="1"/>
  <c r="G37" i="17"/>
  <c r="G38" i="20" s="1"/>
  <c r="V38" i="20" s="1"/>
  <c r="D37" i="17"/>
  <c r="G38" i="7" s="1"/>
  <c r="V38" i="7" s="1"/>
  <c r="G36" i="17"/>
  <c r="G37" i="20" s="1"/>
  <c r="V37" i="20" s="1"/>
  <c r="D36" i="17"/>
  <c r="G37" i="7" s="1"/>
  <c r="V37" i="7" s="1"/>
  <c r="G35" i="17"/>
  <c r="G36" i="20" s="1"/>
  <c r="V36" i="20" s="1"/>
  <c r="D35" i="17"/>
  <c r="G36" i="7" s="1"/>
  <c r="V36" i="7" s="1"/>
  <c r="G34" i="17"/>
  <c r="G35" i="20" s="1"/>
  <c r="V35" i="20" s="1"/>
  <c r="D34" i="17"/>
  <c r="G35" i="7" s="1"/>
  <c r="V35" i="7" s="1"/>
  <c r="G33" i="17"/>
  <c r="G34" i="20" s="1"/>
  <c r="V34" i="20" s="1"/>
  <c r="D33" i="17"/>
  <c r="G34" i="7" s="1"/>
  <c r="V34" i="7" s="1"/>
  <c r="G32" i="17"/>
  <c r="G33" i="20" s="1"/>
  <c r="V33" i="20" s="1"/>
  <c r="D32" i="17"/>
  <c r="G33" i="7" s="1"/>
  <c r="V33" i="7" s="1"/>
  <c r="G31" i="17"/>
  <c r="G32" i="20" s="1"/>
  <c r="V32" i="20" s="1"/>
  <c r="D31" i="17"/>
  <c r="G32" i="7" s="1"/>
  <c r="V32" i="7" s="1"/>
  <c r="G30" i="17"/>
  <c r="G31" i="20" s="1"/>
  <c r="V31" i="20" s="1"/>
  <c r="D30" i="17"/>
  <c r="G31" i="7" s="1"/>
  <c r="V31" i="7" s="1"/>
  <c r="G29" i="17"/>
  <c r="G30" i="20" s="1"/>
  <c r="V30" i="20" s="1"/>
  <c r="D29" i="17"/>
  <c r="G30" i="7" s="1"/>
  <c r="V30" i="7" s="1"/>
  <c r="G28" i="17"/>
  <c r="G29" i="20" s="1"/>
  <c r="V29" i="20" s="1"/>
  <c r="D28" i="17"/>
  <c r="G29" i="7" s="1"/>
  <c r="V29" i="7" s="1"/>
  <c r="G27" i="17"/>
  <c r="G28" i="20" s="1"/>
  <c r="V28" i="20" s="1"/>
  <c r="D27" i="17"/>
  <c r="G28" i="7" s="1"/>
  <c r="V28" i="7" s="1"/>
  <c r="G26" i="17"/>
  <c r="G27" i="20" s="1"/>
  <c r="V27" i="20" s="1"/>
  <c r="D26" i="17"/>
  <c r="G27" i="7" s="1"/>
  <c r="V27" i="7" s="1"/>
  <c r="G25" i="17"/>
  <c r="G26" i="20" s="1"/>
  <c r="V26" i="20" s="1"/>
  <c r="D25" i="17"/>
  <c r="G26" i="7" s="1"/>
  <c r="V26" i="7" s="1"/>
  <c r="G24" i="17"/>
  <c r="G25" i="20" s="1"/>
  <c r="V25" i="20" s="1"/>
  <c r="D24" i="17"/>
  <c r="G25" i="7" s="1"/>
  <c r="V25" i="7" s="1"/>
  <c r="G23" i="17"/>
  <c r="G24" i="20" s="1"/>
  <c r="V24" i="20" s="1"/>
  <c r="D23" i="17"/>
  <c r="G24" i="7" s="1"/>
  <c r="V24" i="7" s="1"/>
  <c r="G22" i="17"/>
  <c r="G23" i="20" s="1"/>
  <c r="V23" i="20" s="1"/>
  <c r="D22" i="17"/>
  <c r="G23" i="7" s="1"/>
  <c r="V23" i="7" s="1"/>
  <c r="G21" i="17"/>
  <c r="G22" i="20" s="1"/>
  <c r="V22" i="20" s="1"/>
  <c r="D21" i="17"/>
  <c r="G22" i="7" s="1"/>
  <c r="V22" i="7" s="1"/>
  <c r="G20" i="17"/>
  <c r="G21" i="20" s="1"/>
  <c r="V21" i="20" s="1"/>
  <c r="D20" i="17"/>
  <c r="G21" i="7" s="1"/>
  <c r="V21" i="7" s="1"/>
  <c r="G19" i="17"/>
  <c r="G20" i="20" s="1"/>
  <c r="V20" i="20" s="1"/>
  <c r="D19" i="17"/>
  <c r="G20" i="7" s="1"/>
  <c r="V20" i="7" s="1"/>
  <c r="G18" i="17"/>
  <c r="G19" i="20" s="1"/>
  <c r="V19" i="20" s="1"/>
  <c r="D18" i="17"/>
  <c r="G19" i="7" s="1"/>
  <c r="V19" i="7" s="1"/>
  <c r="G17" i="17"/>
  <c r="G18" i="20" s="1"/>
  <c r="V18" i="20" s="1"/>
  <c r="D17" i="17"/>
  <c r="G18" i="7" s="1"/>
  <c r="V18" i="7" s="1"/>
  <c r="G16" i="17"/>
  <c r="G17" i="20" s="1"/>
  <c r="V17" i="20" s="1"/>
  <c r="D16" i="17"/>
  <c r="G17" i="7" s="1"/>
  <c r="V17" i="7" s="1"/>
  <c r="G15" i="17"/>
  <c r="G16" i="20" s="1"/>
  <c r="V16" i="20" s="1"/>
  <c r="D15" i="17"/>
  <c r="G16" i="7" s="1"/>
  <c r="V16" i="7" s="1"/>
  <c r="G14" i="17"/>
  <c r="G15" i="20" s="1"/>
  <c r="V15" i="20" s="1"/>
  <c r="D14" i="17"/>
  <c r="G15" i="7" s="1"/>
  <c r="V15" i="7" s="1"/>
  <c r="G13" i="17"/>
  <c r="G14" i="20" s="1"/>
  <c r="V14" i="20" s="1"/>
  <c r="D13" i="17"/>
  <c r="G14" i="7" s="1"/>
  <c r="V14" i="7" s="1"/>
  <c r="G12" i="17"/>
  <c r="G13" i="20" s="1"/>
  <c r="V13" i="20" s="1"/>
  <c r="D12" i="17"/>
  <c r="G13" i="7" s="1"/>
  <c r="V13" i="7" s="1"/>
  <c r="G11" i="17"/>
  <c r="G12" i="20" s="1"/>
  <c r="V12" i="20" s="1"/>
  <c r="D11" i="17"/>
  <c r="G12" i="7" s="1"/>
  <c r="V12" i="7" s="1"/>
  <c r="G10" i="17"/>
  <c r="G11" i="20" s="1"/>
  <c r="V11" i="20" s="1"/>
  <c r="D10" i="17"/>
  <c r="G11" i="7" s="1"/>
  <c r="V11" i="7" s="1"/>
  <c r="G9" i="17"/>
  <c r="G10" i="20" s="1"/>
  <c r="V10" i="20" s="1"/>
  <c r="D9" i="17"/>
  <c r="G10" i="7" s="1"/>
  <c r="V10" i="7" s="1"/>
  <c r="G8" i="17"/>
  <c r="G9" i="20" s="1"/>
  <c r="V9" i="20" s="1"/>
  <c r="D8" i="17"/>
  <c r="G9" i="7" s="1"/>
  <c r="V9" i="7" s="1"/>
  <c r="G7" i="17"/>
  <c r="G8" i="20" s="1"/>
  <c r="V8" i="20" s="1"/>
  <c r="D7" i="17"/>
  <c r="G8" i="7" s="1"/>
  <c r="V8" i="7" s="1"/>
  <c r="G6" i="17"/>
  <c r="G7" i="20" s="1"/>
  <c r="V7" i="20" s="1"/>
  <c r="D6" i="17"/>
  <c r="G7" i="7" s="1"/>
  <c r="V7" i="7" s="1"/>
  <c r="G5" i="17"/>
  <c r="G6" i="20" s="1"/>
  <c r="V6" i="20" s="1"/>
  <c r="D5" i="17"/>
  <c r="G6" i="7" s="1"/>
  <c r="V6" i="7" s="1"/>
  <c r="G4" i="17"/>
  <c r="G5" i="20" s="1"/>
  <c r="V5" i="20" s="1"/>
  <c r="D4" i="17"/>
  <c r="G5" i="7" s="1"/>
  <c r="V5" i="7" s="1"/>
  <c r="G3" i="17"/>
  <c r="G4" i="20" s="1"/>
  <c r="V4" i="20" s="1"/>
  <c r="D3" i="17"/>
  <c r="G4" i="7" s="1"/>
  <c r="V4" i="7" s="1"/>
  <c r="G2" i="17"/>
  <c r="G3" i="20" s="1"/>
  <c r="V3" i="20" s="1"/>
  <c r="D2" i="17"/>
  <c r="G3" i="7" s="1"/>
  <c r="V3" i="7" s="1"/>
  <c r="G53" i="16" l="1"/>
  <c r="W54" i="20" s="1"/>
  <c r="D53" i="16"/>
  <c r="W54" i="7" s="1"/>
  <c r="Y54" i="7" s="1"/>
  <c r="G52" i="16"/>
  <c r="W53" i="20" s="1"/>
  <c r="D52" i="16"/>
  <c r="W53" i="7" s="1"/>
  <c r="Y53" i="7" s="1"/>
  <c r="G51" i="16"/>
  <c r="W52" i="20" s="1"/>
  <c r="D51" i="16"/>
  <c r="W52" i="7" s="1"/>
  <c r="Y52" i="7" s="1"/>
  <c r="G50" i="16"/>
  <c r="W51" i="20" s="1"/>
  <c r="D50" i="16"/>
  <c r="W51" i="7" s="1"/>
  <c r="Y51" i="7" s="1"/>
  <c r="G49" i="16"/>
  <c r="W50" i="20" s="1"/>
  <c r="D49" i="16"/>
  <c r="W50" i="7" s="1"/>
  <c r="Y50" i="7" s="1"/>
  <c r="G48" i="16"/>
  <c r="W49" i="20" s="1"/>
  <c r="D48" i="16"/>
  <c r="W49" i="7" s="1"/>
  <c r="Y49" i="7" s="1"/>
  <c r="G47" i="16"/>
  <c r="W48" i="20" s="1"/>
  <c r="D47" i="16"/>
  <c r="W48" i="7" s="1"/>
  <c r="Y48" i="7" s="1"/>
  <c r="G46" i="16"/>
  <c r="W47" i="20" s="1"/>
  <c r="D46" i="16"/>
  <c r="W47" i="7" s="1"/>
  <c r="Y47" i="7" s="1"/>
  <c r="G45" i="16"/>
  <c r="W46" i="20" s="1"/>
  <c r="D45" i="16"/>
  <c r="W46" i="7" s="1"/>
  <c r="Y46" i="7" s="1"/>
  <c r="G44" i="16"/>
  <c r="W45" i="20" s="1"/>
  <c r="D44" i="16"/>
  <c r="W45" i="7" s="1"/>
  <c r="Y45" i="7" s="1"/>
  <c r="G43" i="16"/>
  <c r="W44" i="20" s="1"/>
  <c r="D43" i="16"/>
  <c r="W44" i="7" s="1"/>
  <c r="Y44" i="7" s="1"/>
  <c r="G42" i="16"/>
  <c r="W43" i="20" s="1"/>
  <c r="D42" i="16"/>
  <c r="W43" i="7" s="1"/>
  <c r="Y43" i="7" s="1"/>
  <c r="G41" i="16"/>
  <c r="W42" i="20" s="1"/>
  <c r="D41" i="16"/>
  <c r="W42" i="7" s="1"/>
  <c r="Y42" i="7" s="1"/>
  <c r="G40" i="16"/>
  <c r="W41" i="20" s="1"/>
  <c r="D40" i="16"/>
  <c r="W41" i="7" s="1"/>
  <c r="Y41" i="7" s="1"/>
  <c r="G39" i="16"/>
  <c r="W40" i="20" s="1"/>
  <c r="D39" i="16"/>
  <c r="W40" i="7" s="1"/>
  <c r="Y40" i="7" s="1"/>
  <c r="G38" i="16"/>
  <c r="W39" i="20" s="1"/>
  <c r="D38" i="16"/>
  <c r="W39" i="7" s="1"/>
  <c r="Y39" i="7" s="1"/>
  <c r="G37" i="16"/>
  <c r="W38" i="20" s="1"/>
  <c r="D37" i="16"/>
  <c r="W38" i="7" s="1"/>
  <c r="Y38" i="7" s="1"/>
  <c r="G36" i="16"/>
  <c r="W37" i="20" s="1"/>
  <c r="D36" i="16"/>
  <c r="W37" i="7" s="1"/>
  <c r="Y37" i="7" s="1"/>
  <c r="G35" i="16"/>
  <c r="W36" i="20" s="1"/>
  <c r="D35" i="16"/>
  <c r="W36" i="7" s="1"/>
  <c r="Y36" i="7" s="1"/>
  <c r="G34" i="16"/>
  <c r="W35" i="20" s="1"/>
  <c r="D34" i="16"/>
  <c r="W35" i="7" s="1"/>
  <c r="Y35" i="7" s="1"/>
  <c r="G33" i="16"/>
  <c r="W34" i="20" s="1"/>
  <c r="D33" i="16"/>
  <c r="W34" i="7" s="1"/>
  <c r="Y34" i="7" s="1"/>
  <c r="G32" i="16"/>
  <c r="W33" i="20" s="1"/>
  <c r="D32" i="16"/>
  <c r="W33" i="7" s="1"/>
  <c r="Y33" i="7" s="1"/>
  <c r="G31" i="16"/>
  <c r="W32" i="20" s="1"/>
  <c r="D31" i="16"/>
  <c r="W32" i="7" s="1"/>
  <c r="Y32" i="7" s="1"/>
  <c r="G30" i="16"/>
  <c r="W31" i="20" s="1"/>
  <c r="D30" i="16"/>
  <c r="W31" i="7" s="1"/>
  <c r="Y31" i="7" s="1"/>
  <c r="G29" i="16"/>
  <c r="W30" i="20" s="1"/>
  <c r="D29" i="16"/>
  <c r="W30" i="7" s="1"/>
  <c r="Y30" i="7" s="1"/>
  <c r="G28" i="16"/>
  <c r="W29" i="20" s="1"/>
  <c r="D28" i="16"/>
  <c r="W29" i="7" s="1"/>
  <c r="Y29" i="7" s="1"/>
  <c r="G27" i="16"/>
  <c r="W28" i="20" s="1"/>
  <c r="D27" i="16"/>
  <c r="W28" i="7" s="1"/>
  <c r="Y28" i="7" s="1"/>
  <c r="G26" i="16"/>
  <c r="W27" i="20" s="1"/>
  <c r="D26" i="16"/>
  <c r="W27" i="7" s="1"/>
  <c r="Y27" i="7" s="1"/>
  <c r="G25" i="16"/>
  <c r="W26" i="20" s="1"/>
  <c r="D25" i="16"/>
  <c r="W26" i="7" s="1"/>
  <c r="Y26" i="7" s="1"/>
  <c r="G24" i="16"/>
  <c r="W25" i="20" s="1"/>
  <c r="D24" i="16"/>
  <c r="W25" i="7" s="1"/>
  <c r="Y25" i="7" s="1"/>
  <c r="G23" i="16"/>
  <c r="W24" i="20" s="1"/>
  <c r="D23" i="16"/>
  <c r="W24" i="7" s="1"/>
  <c r="Y24" i="7" s="1"/>
  <c r="G22" i="16"/>
  <c r="W23" i="20" s="1"/>
  <c r="D22" i="16"/>
  <c r="W23" i="7" s="1"/>
  <c r="Y23" i="7" s="1"/>
  <c r="G21" i="16"/>
  <c r="W22" i="20" s="1"/>
  <c r="D21" i="16"/>
  <c r="W22" i="7" s="1"/>
  <c r="Y22" i="7" s="1"/>
  <c r="G20" i="16"/>
  <c r="W21" i="20" s="1"/>
  <c r="D20" i="16"/>
  <c r="W21" i="7" s="1"/>
  <c r="Y21" i="7" s="1"/>
  <c r="G19" i="16"/>
  <c r="W20" i="20" s="1"/>
  <c r="D19" i="16"/>
  <c r="W20" i="7" s="1"/>
  <c r="Y20" i="7" s="1"/>
  <c r="G18" i="16"/>
  <c r="W19" i="20" s="1"/>
  <c r="D18" i="16"/>
  <c r="W19" i="7" s="1"/>
  <c r="Y19" i="7" s="1"/>
  <c r="G17" i="16"/>
  <c r="W18" i="20" s="1"/>
  <c r="D17" i="16"/>
  <c r="W18" i="7" s="1"/>
  <c r="Y18" i="7" s="1"/>
  <c r="G16" i="16"/>
  <c r="W17" i="20" s="1"/>
  <c r="D16" i="16"/>
  <c r="W17" i="7" s="1"/>
  <c r="Y17" i="7" s="1"/>
  <c r="G15" i="16"/>
  <c r="W16" i="20" s="1"/>
  <c r="D15" i="16"/>
  <c r="W16" i="7" s="1"/>
  <c r="Y16" i="7" s="1"/>
  <c r="G14" i="16"/>
  <c r="W15" i="20" s="1"/>
  <c r="D14" i="16"/>
  <c r="W15" i="7" s="1"/>
  <c r="Y15" i="7" s="1"/>
  <c r="G13" i="16"/>
  <c r="W14" i="20" s="1"/>
  <c r="D13" i="16"/>
  <c r="W14" i="7" s="1"/>
  <c r="Y14" i="7" s="1"/>
  <c r="G12" i="16"/>
  <c r="W13" i="20" s="1"/>
  <c r="D12" i="16"/>
  <c r="W13" i="7" s="1"/>
  <c r="Y13" i="7" s="1"/>
  <c r="G11" i="16"/>
  <c r="W12" i="20" s="1"/>
  <c r="D11" i="16"/>
  <c r="W12" i="7" s="1"/>
  <c r="Y12" i="7" s="1"/>
  <c r="G10" i="16"/>
  <c r="W11" i="20" s="1"/>
  <c r="D10" i="16"/>
  <c r="W11" i="7" s="1"/>
  <c r="Y11" i="7" s="1"/>
  <c r="G9" i="16"/>
  <c r="W10" i="20" s="1"/>
  <c r="D9" i="16"/>
  <c r="W10" i="7" s="1"/>
  <c r="Y10" i="7" s="1"/>
  <c r="G8" i="16"/>
  <c r="W9" i="20" s="1"/>
  <c r="D8" i="16"/>
  <c r="W9" i="7" s="1"/>
  <c r="Y9" i="7" s="1"/>
  <c r="G7" i="16"/>
  <c r="W8" i="20" s="1"/>
  <c r="D7" i="16"/>
  <c r="W8" i="7" s="1"/>
  <c r="Y8" i="7" s="1"/>
  <c r="G6" i="16"/>
  <c r="W7" i="20" s="1"/>
  <c r="D6" i="16"/>
  <c r="W7" i="7" s="1"/>
  <c r="Y7" i="7" s="1"/>
  <c r="G5" i="16"/>
  <c r="W6" i="20" s="1"/>
  <c r="D5" i="16"/>
  <c r="W6" i="7" s="1"/>
  <c r="Y6" i="7" s="1"/>
  <c r="G4" i="16"/>
  <c r="W5" i="20" s="1"/>
  <c r="D4" i="16"/>
  <c r="W5" i="7" s="1"/>
  <c r="Y5" i="7" s="1"/>
  <c r="G3" i="16"/>
  <c r="W4" i="20" s="1"/>
  <c r="D3" i="16"/>
  <c r="W4" i="7" s="1"/>
  <c r="Y4" i="7" s="1"/>
  <c r="G2" i="16"/>
  <c r="W3" i="20" s="1"/>
  <c r="D2" i="16"/>
  <c r="W3" i="7" s="1"/>
  <c r="Y3" i="7" s="1"/>
  <c r="G53" i="15"/>
  <c r="D53" i="15"/>
  <c r="G52" i="15"/>
  <c r="D52" i="15"/>
  <c r="G51" i="15"/>
  <c r="D51" i="15"/>
  <c r="G50" i="15"/>
  <c r="D50" i="15"/>
  <c r="G49" i="15"/>
  <c r="D49" i="15"/>
  <c r="G48" i="15"/>
  <c r="D48" i="15"/>
  <c r="G47" i="15"/>
  <c r="D47" i="15"/>
  <c r="G46" i="15"/>
  <c r="D46" i="15"/>
  <c r="G45" i="15"/>
  <c r="D45" i="15"/>
  <c r="G44" i="15"/>
  <c r="D44" i="15"/>
  <c r="G43" i="15"/>
  <c r="D43" i="15"/>
  <c r="G42" i="15"/>
  <c r="D42" i="15"/>
  <c r="G41" i="15"/>
  <c r="D41" i="15"/>
  <c r="G40" i="15"/>
  <c r="D40" i="15"/>
  <c r="G39" i="15"/>
  <c r="D39" i="15"/>
  <c r="G38" i="15"/>
  <c r="D38" i="15"/>
  <c r="G37" i="15"/>
  <c r="D37" i="15"/>
  <c r="G36" i="15"/>
  <c r="D36" i="15"/>
  <c r="G35" i="15"/>
  <c r="D35" i="15"/>
  <c r="G34" i="15"/>
  <c r="D34" i="15"/>
  <c r="G33" i="15"/>
  <c r="D33" i="15"/>
  <c r="G32" i="15"/>
  <c r="D32" i="15"/>
  <c r="G31" i="15"/>
  <c r="D31" i="15"/>
  <c r="G30" i="15"/>
  <c r="D30" i="15"/>
  <c r="G29" i="15"/>
  <c r="D29" i="15"/>
  <c r="G28" i="15"/>
  <c r="D28" i="15"/>
  <c r="G27" i="15"/>
  <c r="D27" i="15"/>
  <c r="G26" i="15"/>
  <c r="D26" i="15"/>
  <c r="G25" i="15"/>
  <c r="D25" i="15"/>
  <c r="G24" i="15"/>
  <c r="D24" i="15"/>
  <c r="G23" i="15"/>
  <c r="D23" i="15"/>
  <c r="G22" i="15"/>
  <c r="D22" i="15"/>
  <c r="G21" i="15"/>
  <c r="D21" i="15"/>
  <c r="G20" i="15"/>
  <c r="D20" i="15"/>
  <c r="G19" i="15"/>
  <c r="D19" i="15"/>
  <c r="G18" i="15"/>
  <c r="D18" i="15"/>
  <c r="G17" i="15"/>
  <c r="D17" i="15"/>
  <c r="J18" i="7" s="1"/>
  <c r="G16" i="15"/>
  <c r="D16" i="15"/>
  <c r="G15" i="15"/>
  <c r="G14" i="15"/>
  <c r="G13" i="15"/>
  <c r="D13" i="15"/>
  <c r="G12" i="15"/>
  <c r="D12" i="15"/>
  <c r="G11" i="15"/>
  <c r="D11" i="15"/>
  <c r="G10" i="15"/>
  <c r="D10" i="15"/>
  <c r="G9" i="15"/>
  <c r="D9" i="15"/>
  <c r="G8" i="15"/>
  <c r="D8" i="15"/>
  <c r="G7" i="15"/>
  <c r="D7" i="15"/>
  <c r="G6" i="15"/>
  <c r="D6" i="15"/>
  <c r="G5" i="15"/>
  <c r="D5" i="15"/>
  <c r="G4" i="15"/>
  <c r="D4" i="15"/>
  <c r="G3" i="15"/>
  <c r="D3" i="15"/>
  <c r="G2" i="15"/>
  <c r="D2" i="15"/>
  <c r="G53" i="14"/>
  <c r="D53" i="14"/>
  <c r="G52" i="14"/>
  <c r="D52" i="14"/>
  <c r="G51" i="14"/>
  <c r="D51" i="14"/>
  <c r="G50" i="14"/>
  <c r="D50" i="14"/>
  <c r="G49" i="14"/>
  <c r="D49" i="14"/>
  <c r="G48" i="14"/>
  <c r="D48" i="14"/>
  <c r="G47" i="14"/>
  <c r="D47" i="14"/>
  <c r="G46" i="14"/>
  <c r="D46" i="14"/>
  <c r="G45" i="14"/>
  <c r="D45" i="14"/>
  <c r="G44" i="14"/>
  <c r="D44" i="14"/>
  <c r="G43" i="14"/>
  <c r="D43" i="14"/>
  <c r="G42" i="14"/>
  <c r="D42" i="14"/>
  <c r="G41" i="14"/>
  <c r="D41" i="14"/>
  <c r="G40" i="14"/>
  <c r="D40" i="14"/>
  <c r="I41" i="7" s="1"/>
  <c r="G39" i="14"/>
  <c r="D39" i="14"/>
  <c r="G38" i="14"/>
  <c r="D38" i="14"/>
  <c r="G37" i="14"/>
  <c r="D37" i="14"/>
  <c r="G36" i="14"/>
  <c r="D36" i="14"/>
  <c r="I37" i="7" s="1"/>
  <c r="G35" i="14"/>
  <c r="D35" i="14"/>
  <c r="G34" i="14"/>
  <c r="D34" i="14"/>
  <c r="G33" i="14"/>
  <c r="D33" i="14"/>
  <c r="G32" i="14"/>
  <c r="D32" i="14"/>
  <c r="G31" i="14"/>
  <c r="D31" i="14"/>
  <c r="G30" i="14"/>
  <c r="D30" i="14"/>
  <c r="G29" i="14"/>
  <c r="D29" i="14"/>
  <c r="G28" i="14"/>
  <c r="D28" i="14"/>
  <c r="G27" i="14"/>
  <c r="D27" i="14"/>
  <c r="I28" i="7" s="1"/>
  <c r="G26" i="14"/>
  <c r="D26" i="14"/>
  <c r="G25" i="14"/>
  <c r="D25" i="14"/>
  <c r="I26" i="7" s="1"/>
  <c r="G24" i="14"/>
  <c r="D24" i="14"/>
  <c r="I25" i="7" s="1"/>
  <c r="G23" i="14"/>
  <c r="D23" i="14"/>
  <c r="I24" i="7" s="1"/>
  <c r="G22" i="14"/>
  <c r="D22" i="14"/>
  <c r="I23" i="7" s="1"/>
  <c r="G21" i="14"/>
  <c r="D21" i="14"/>
  <c r="G20" i="14"/>
  <c r="D20" i="14"/>
  <c r="I21" i="7" s="1"/>
  <c r="G19" i="14"/>
  <c r="D19" i="14"/>
  <c r="I20" i="7" s="1"/>
  <c r="G18" i="14"/>
  <c r="D18" i="14"/>
  <c r="I19" i="7" s="1"/>
  <c r="G17" i="14"/>
  <c r="D17" i="14"/>
  <c r="G16" i="14"/>
  <c r="D16" i="14"/>
  <c r="G15" i="14"/>
  <c r="D15" i="14"/>
  <c r="G14" i="14"/>
  <c r="D14" i="14"/>
  <c r="I15" i="7" s="1"/>
  <c r="G13" i="14"/>
  <c r="D13" i="14"/>
  <c r="G12" i="14"/>
  <c r="D12" i="14"/>
  <c r="G11" i="14"/>
  <c r="D11" i="14"/>
  <c r="G10" i="14"/>
  <c r="D10" i="14"/>
  <c r="G9" i="14"/>
  <c r="D9" i="14"/>
  <c r="G8" i="14"/>
  <c r="D8" i="14"/>
  <c r="G7" i="14"/>
  <c r="D7" i="14"/>
  <c r="G6" i="14"/>
  <c r="D6" i="14"/>
  <c r="G5" i="14"/>
  <c r="D5" i="14"/>
  <c r="G4" i="14"/>
  <c r="D4" i="14"/>
  <c r="G3" i="14"/>
  <c r="D3" i="14"/>
  <c r="G2" i="14"/>
  <c r="D2" i="14"/>
  <c r="G53" i="13"/>
  <c r="D53" i="13"/>
  <c r="G52" i="13"/>
  <c r="D52" i="13"/>
  <c r="G51" i="13"/>
  <c r="D51" i="13"/>
  <c r="G50" i="13"/>
  <c r="D50" i="13"/>
  <c r="G49" i="13"/>
  <c r="D49" i="13"/>
  <c r="G48" i="13"/>
  <c r="D48" i="13"/>
  <c r="G47" i="13"/>
  <c r="D47" i="13"/>
  <c r="G46" i="13"/>
  <c r="D46" i="13"/>
  <c r="G45" i="13"/>
  <c r="D45" i="13"/>
  <c r="G44" i="13"/>
  <c r="D44" i="13"/>
  <c r="G43" i="13"/>
  <c r="D43" i="13"/>
  <c r="G42" i="13"/>
  <c r="D42" i="13"/>
  <c r="G41" i="13"/>
  <c r="D41" i="13"/>
  <c r="G40" i="13"/>
  <c r="D40" i="13"/>
  <c r="G39" i="13"/>
  <c r="D39" i="13"/>
  <c r="G38" i="13"/>
  <c r="D38" i="13"/>
  <c r="G37" i="13"/>
  <c r="D37" i="13"/>
  <c r="G36" i="13"/>
  <c r="D36" i="13"/>
  <c r="G35" i="13"/>
  <c r="D35" i="13"/>
  <c r="G34" i="13"/>
  <c r="D34" i="13"/>
  <c r="G33" i="13"/>
  <c r="D33" i="13"/>
  <c r="G32" i="13"/>
  <c r="D32" i="13"/>
  <c r="G31" i="13"/>
  <c r="D31" i="13"/>
  <c r="G30" i="13"/>
  <c r="D30" i="13"/>
  <c r="G29" i="13"/>
  <c r="D29" i="13"/>
  <c r="G28" i="13"/>
  <c r="D28" i="13"/>
  <c r="G27" i="13"/>
  <c r="D27" i="13"/>
  <c r="G26" i="13"/>
  <c r="D26" i="13"/>
  <c r="H27" i="7" s="1"/>
  <c r="G25" i="13"/>
  <c r="D25" i="13"/>
  <c r="H26" i="7" s="1"/>
  <c r="G24" i="13"/>
  <c r="D24" i="13"/>
  <c r="H25" i="7" s="1"/>
  <c r="G23" i="13"/>
  <c r="D23" i="13"/>
  <c r="H24" i="7" s="1"/>
  <c r="G22" i="13"/>
  <c r="D22" i="13"/>
  <c r="G21" i="13"/>
  <c r="D21" i="13"/>
  <c r="G20" i="13"/>
  <c r="D20" i="13"/>
  <c r="H21" i="7" s="1"/>
  <c r="G19" i="13"/>
  <c r="D19" i="13"/>
  <c r="G18" i="13"/>
  <c r="D18" i="13"/>
  <c r="G17" i="13"/>
  <c r="D17" i="13"/>
  <c r="H18" i="7" s="1"/>
  <c r="G16" i="13"/>
  <c r="D16" i="13"/>
  <c r="G15" i="13"/>
  <c r="D15" i="13"/>
  <c r="G14" i="13"/>
  <c r="D14" i="13"/>
  <c r="G13" i="13"/>
  <c r="D13" i="13"/>
  <c r="H14" i="7" s="1"/>
  <c r="G12" i="13"/>
  <c r="D12" i="13"/>
  <c r="G11" i="13"/>
  <c r="D11" i="13"/>
  <c r="G10" i="13"/>
  <c r="D10" i="13"/>
  <c r="G9" i="13"/>
  <c r="D9" i="13"/>
  <c r="G8" i="13"/>
  <c r="D8" i="13"/>
  <c r="G7" i="13"/>
  <c r="D7" i="13"/>
  <c r="G6" i="13"/>
  <c r="D6" i="13"/>
  <c r="G5" i="13"/>
  <c r="D5" i="13"/>
  <c r="G4" i="13"/>
  <c r="D4" i="13"/>
  <c r="G3" i="13"/>
  <c r="D3" i="13"/>
  <c r="G2" i="13"/>
  <c r="D2" i="13"/>
  <c r="G53" i="12"/>
  <c r="D53" i="12"/>
  <c r="G52" i="12"/>
  <c r="D52" i="12"/>
  <c r="G51" i="12"/>
  <c r="D51" i="12"/>
  <c r="G50" i="12"/>
  <c r="D50" i="12"/>
  <c r="G49" i="12"/>
  <c r="D49" i="12"/>
  <c r="G48" i="12"/>
  <c r="D48" i="12"/>
  <c r="G47" i="12"/>
  <c r="D47" i="12"/>
  <c r="G46" i="12"/>
  <c r="D46" i="12"/>
  <c r="G45" i="12"/>
  <c r="D45" i="12"/>
  <c r="G44" i="12"/>
  <c r="D44" i="12"/>
  <c r="G43" i="12"/>
  <c r="D43" i="12"/>
  <c r="G42" i="12"/>
  <c r="D42" i="12"/>
  <c r="G41" i="12"/>
  <c r="D41" i="12"/>
  <c r="G40" i="12"/>
  <c r="D40" i="12"/>
  <c r="G39" i="12"/>
  <c r="D39" i="12"/>
  <c r="G38" i="12"/>
  <c r="D38" i="12"/>
  <c r="G37" i="12"/>
  <c r="D37" i="12"/>
  <c r="G36" i="12"/>
  <c r="D36" i="12"/>
  <c r="G35" i="12"/>
  <c r="D35" i="12"/>
  <c r="G34" i="12"/>
  <c r="D34" i="12"/>
  <c r="G33" i="12"/>
  <c r="D33" i="12"/>
  <c r="G32" i="12"/>
  <c r="D32" i="12"/>
  <c r="G31" i="12"/>
  <c r="D31" i="12"/>
  <c r="G30" i="12"/>
  <c r="D30" i="12"/>
  <c r="G29" i="12"/>
  <c r="D29" i="12"/>
  <c r="G28" i="12"/>
  <c r="D28" i="12"/>
  <c r="G27" i="12"/>
  <c r="D27" i="12"/>
  <c r="G26" i="12"/>
  <c r="D26" i="12"/>
  <c r="G25" i="12"/>
  <c r="D25" i="12"/>
  <c r="G24" i="12"/>
  <c r="D24" i="12"/>
  <c r="G23" i="12"/>
  <c r="D23" i="12"/>
  <c r="G22" i="12"/>
  <c r="D22" i="12"/>
  <c r="G21" i="12"/>
  <c r="D21" i="12"/>
  <c r="G20" i="12"/>
  <c r="D20" i="12"/>
  <c r="G19" i="12"/>
  <c r="D19" i="12"/>
  <c r="G18" i="12"/>
  <c r="D18" i="12"/>
  <c r="G17" i="12"/>
  <c r="D17" i="12"/>
  <c r="G16" i="12"/>
  <c r="D16" i="12"/>
  <c r="G15" i="12"/>
  <c r="D15" i="12"/>
  <c r="G14" i="12"/>
  <c r="D14" i="12"/>
  <c r="G13" i="12"/>
  <c r="D13" i="12"/>
  <c r="G12" i="12"/>
  <c r="D12" i="12"/>
  <c r="G11" i="12"/>
  <c r="D11" i="12"/>
  <c r="G10" i="12"/>
  <c r="D10" i="12"/>
  <c r="G9" i="12"/>
  <c r="D9" i="12"/>
  <c r="G8" i="12"/>
  <c r="D8" i="12"/>
  <c r="G7" i="12"/>
  <c r="D7" i="12"/>
  <c r="G6" i="12"/>
  <c r="D6" i="12"/>
  <c r="G5" i="12"/>
  <c r="D5" i="12"/>
  <c r="G4" i="12"/>
  <c r="D4" i="12"/>
  <c r="G3" i="12"/>
  <c r="D3" i="12"/>
  <c r="G2" i="12"/>
  <c r="D2" i="12"/>
  <c r="G53" i="11"/>
  <c r="D53" i="11"/>
  <c r="M54" i="7" s="1"/>
  <c r="G52" i="11"/>
  <c r="D52" i="11"/>
  <c r="M53" i="7" s="1"/>
  <c r="G51" i="11"/>
  <c r="D51" i="11"/>
  <c r="M52" i="7" s="1"/>
  <c r="G50" i="11"/>
  <c r="D50" i="11"/>
  <c r="M51" i="7" s="1"/>
  <c r="G49" i="11"/>
  <c r="D49" i="11"/>
  <c r="M50" i="7" s="1"/>
  <c r="G48" i="11"/>
  <c r="D48" i="11"/>
  <c r="M49" i="7" s="1"/>
  <c r="G47" i="11"/>
  <c r="D47" i="11"/>
  <c r="M48" i="7" s="1"/>
  <c r="G46" i="11"/>
  <c r="D46" i="11"/>
  <c r="M47" i="7" s="1"/>
  <c r="G45" i="11"/>
  <c r="D45" i="11"/>
  <c r="M46" i="7" s="1"/>
  <c r="G44" i="11"/>
  <c r="D44" i="11"/>
  <c r="M45" i="7" s="1"/>
  <c r="G43" i="11"/>
  <c r="D43" i="11"/>
  <c r="M44" i="7" s="1"/>
  <c r="G42" i="11"/>
  <c r="D42" i="11"/>
  <c r="M43" i="7" s="1"/>
  <c r="G41" i="11"/>
  <c r="D41" i="11"/>
  <c r="M42" i="7" s="1"/>
  <c r="G40" i="11"/>
  <c r="D40" i="11"/>
  <c r="M41" i="7" s="1"/>
  <c r="G39" i="11"/>
  <c r="D39" i="11"/>
  <c r="M40" i="7" s="1"/>
  <c r="G38" i="11"/>
  <c r="D38" i="11"/>
  <c r="M39" i="7" s="1"/>
  <c r="G37" i="11"/>
  <c r="D37" i="11"/>
  <c r="M38" i="7" s="1"/>
  <c r="G36" i="11"/>
  <c r="D36" i="11"/>
  <c r="M37" i="7" s="1"/>
  <c r="G35" i="11"/>
  <c r="D35" i="11"/>
  <c r="M36" i="7" s="1"/>
  <c r="G34" i="11"/>
  <c r="D34" i="11"/>
  <c r="M35" i="7" s="1"/>
  <c r="G33" i="11"/>
  <c r="D33" i="11"/>
  <c r="M34" i="7" s="1"/>
  <c r="G32" i="11"/>
  <c r="D32" i="11"/>
  <c r="M33" i="7" s="1"/>
  <c r="G31" i="11"/>
  <c r="D31" i="11"/>
  <c r="M32" i="7" s="1"/>
  <c r="G30" i="11"/>
  <c r="D30" i="11"/>
  <c r="M31" i="7" s="1"/>
  <c r="G29" i="11"/>
  <c r="D29" i="11"/>
  <c r="M30" i="7" s="1"/>
  <c r="G28" i="11"/>
  <c r="D28" i="11"/>
  <c r="M29" i="7" s="1"/>
  <c r="G27" i="11"/>
  <c r="D27" i="11"/>
  <c r="M28" i="7" s="1"/>
  <c r="G26" i="11"/>
  <c r="D26" i="11"/>
  <c r="M27" i="7" s="1"/>
  <c r="G25" i="11"/>
  <c r="D25" i="11"/>
  <c r="M26" i="7" s="1"/>
  <c r="G24" i="11"/>
  <c r="D24" i="11"/>
  <c r="M25" i="7" s="1"/>
  <c r="G23" i="11"/>
  <c r="D23" i="11"/>
  <c r="M24" i="7" s="1"/>
  <c r="G22" i="11"/>
  <c r="D22" i="11"/>
  <c r="M23" i="7" s="1"/>
  <c r="G21" i="11"/>
  <c r="D21" i="11"/>
  <c r="M22" i="7" s="1"/>
  <c r="G20" i="11"/>
  <c r="D20" i="11"/>
  <c r="M21" i="7" s="1"/>
  <c r="G19" i="11"/>
  <c r="D19" i="11"/>
  <c r="M20" i="7" s="1"/>
  <c r="G18" i="11"/>
  <c r="D18" i="11"/>
  <c r="M19" i="7" s="1"/>
  <c r="G17" i="11"/>
  <c r="D17" i="11"/>
  <c r="M18" i="7" s="1"/>
  <c r="G16" i="11"/>
  <c r="D16" i="11"/>
  <c r="M17" i="7" s="1"/>
  <c r="G15" i="11"/>
  <c r="D15" i="11"/>
  <c r="M16" i="7" s="1"/>
  <c r="G14" i="11"/>
  <c r="D14" i="11"/>
  <c r="M15" i="7" s="1"/>
  <c r="G13" i="11"/>
  <c r="D13" i="11"/>
  <c r="M14" i="7" s="1"/>
  <c r="G12" i="11"/>
  <c r="D12" i="11"/>
  <c r="M13" i="7" s="1"/>
  <c r="G11" i="11"/>
  <c r="D11" i="11"/>
  <c r="M12" i="7" s="1"/>
  <c r="G10" i="11"/>
  <c r="D10" i="11"/>
  <c r="M11" i="7" s="1"/>
  <c r="G9" i="11"/>
  <c r="D9" i="11"/>
  <c r="M10" i="7" s="1"/>
  <c r="G8" i="11"/>
  <c r="D8" i="11"/>
  <c r="M9" i="7" s="1"/>
  <c r="G7" i="11"/>
  <c r="D7" i="11"/>
  <c r="M8" i="7" s="1"/>
  <c r="G6" i="11"/>
  <c r="D6" i="11"/>
  <c r="M7" i="7" s="1"/>
  <c r="G5" i="11"/>
  <c r="D5" i="11"/>
  <c r="M6" i="7" s="1"/>
  <c r="G4" i="11"/>
  <c r="D4" i="11"/>
  <c r="M5" i="7" s="1"/>
  <c r="G3" i="11"/>
  <c r="D3" i="11"/>
  <c r="M4" i="7" s="1"/>
  <c r="G2" i="11"/>
  <c r="D2" i="11"/>
  <c r="M3" i="7" s="1"/>
  <c r="G53" i="10"/>
  <c r="D53" i="10"/>
  <c r="G52" i="10"/>
  <c r="D52" i="10"/>
  <c r="G51" i="10"/>
  <c r="D51" i="10"/>
  <c r="G50" i="10"/>
  <c r="D50" i="10"/>
  <c r="G49" i="10"/>
  <c r="D49" i="10"/>
  <c r="G48" i="10"/>
  <c r="D48" i="10"/>
  <c r="G47" i="10"/>
  <c r="D47" i="10"/>
  <c r="G46" i="10"/>
  <c r="D46" i="10"/>
  <c r="G45" i="10"/>
  <c r="D45" i="10"/>
  <c r="G44" i="10"/>
  <c r="D44" i="10"/>
  <c r="G43" i="10"/>
  <c r="D43" i="10"/>
  <c r="G42" i="10"/>
  <c r="D42" i="10"/>
  <c r="G41" i="10"/>
  <c r="D41" i="10"/>
  <c r="G40" i="10"/>
  <c r="D40" i="10"/>
  <c r="G39" i="10"/>
  <c r="D39" i="10"/>
  <c r="G38" i="10"/>
  <c r="D38" i="10"/>
  <c r="G37" i="10"/>
  <c r="D37" i="10"/>
  <c r="G36" i="10"/>
  <c r="D36" i="10"/>
  <c r="G35" i="10"/>
  <c r="D35" i="10"/>
  <c r="G34" i="10"/>
  <c r="D34" i="10"/>
  <c r="G33" i="10"/>
  <c r="D33" i="10"/>
  <c r="G32" i="10"/>
  <c r="D32" i="10"/>
  <c r="G31" i="10"/>
  <c r="D31" i="10"/>
  <c r="G30" i="10"/>
  <c r="D30" i="10"/>
  <c r="G29" i="10"/>
  <c r="D29" i="10"/>
  <c r="G28" i="10"/>
  <c r="D28" i="10"/>
  <c r="G27" i="10"/>
  <c r="D27" i="10"/>
  <c r="G26" i="10"/>
  <c r="D26" i="10"/>
  <c r="G25" i="10"/>
  <c r="D25" i="10"/>
  <c r="G24" i="10"/>
  <c r="D24" i="10"/>
  <c r="G23" i="10"/>
  <c r="D23" i="10"/>
  <c r="G22" i="10"/>
  <c r="D22" i="10"/>
  <c r="G21" i="10"/>
  <c r="D21" i="10"/>
  <c r="G20" i="10"/>
  <c r="D20" i="10"/>
  <c r="G19" i="10"/>
  <c r="D19" i="10"/>
  <c r="G18" i="10"/>
  <c r="D18" i="10"/>
  <c r="G17" i="10"/>
  <c r="D17" i="10"/>
  <c r="G16" i="10"/>
  <c r="D16" i="10"/>
  <c r="G15" i="10"/>
  <c r="D15" i="10"/>
  <c r="G14" i="10"/>
  <c r="D14" i="10"/>
  <c r="G13" i="10"/>
  <c r="D13" i="10"/>
  <c r="G12" i="10"/>
  <c r="D12" i="10"/>
  <c r="G11" i="10"/>
  <c r="D11" i="10"/>
  <c r="G10" i="10"/>
  <c r="D10" i="10"/>
  <c r="G9" i="10"/>
  <c r="D9" i="10"/>
  <c r="G8" i="10"/>
  <c r="D8" i="10"/>
  <c r="G7" i="10"/>
  <c r="D7" i="10"/>
  <c r="G6" i="10"/>
  <c r="D6" i="10"/>
  <c r="G5" i="10"/>
  <c r="D5" i="10"/>
  <c r="G4" i="10"/>
  <c r="D4" i="10"/>
  <c r="G3" i="10"/>
  <c r="D3" i="10"/>
  <c r="G2" i="10"/>
  <c r="D2" i="10"/>
  <c r="G53" i="9"/>
  <c r="D53" i="9"/>
  <c r="G52" i="9"/>
  <c r="D52" i="9"/>
  <c r="G51" i="9"/>
  <c r="D51" i="9"/>
  <c r="G50" i="9"/>
  <c r="D50" i="9"/>
  <c r="G49" i="9"/>
  <c r="D49" i="9"/>
  <c r="G48" i="9"/>
  <c r="D48" i="9"/>
  <c r="G47" i="9"/>
  <c r="D47" i="9"/>
  <c r="G46" i="9"/>
  <c r="D46" i="9"/>
  <c r="G45" i="9"/>
  <c r="D45" i="9"/>
  <c r="G44" i="9"/>
  <c r="D44" i="9"/>
  <c r="G43" i="9"/>
  <c r="D43" i="9"/>
  <c r="G42" i="9"/>
  <c r="D42" i="9"/>
  <c r="G41" i="9"/>
  <c r="D41" i="9"/>
  <c r="G40" i="9"/>
  <c r="D40" i="9"/>
  <c r="G39" i="9"/>
  <c r="D39" i="9"/>
  <c r="G38" i="9"/>
  <c r="D38" i="9"/>
  <c r="G37" i="9"/>
  <c r="D37" i="9"/>
  <c r="G36" i="9"/>
  <c r="D36" i="9"/>
  <c r="G35" i="9"/>
  <c r="D35" i="9"/>
  <c r="G34" i="9"/>
  <c r="D34" i="9"/>
  <c r="G33" i="9"/>
  <c r="D33" i="9"/>
  <c r="G32" i="9"/>
  <c r="D32" i="9"/>
  <c r="G31" i="9"/>
  <c r="D31" i="9"/>
  <c r="G30" i="9"/>
  <c r="D30" i="9"/>
  <c r="G29" i="9"/>
  <c r="D29" i="9"/>
  <c r="G28" i="9"/>
  <c r="D28" i="9"/>
  <c r="G27" i="9"/>
  <c r="D27" i="9"/>
  <c r="G26" i="9"/>
  <c r="D26" i="9"/>
  <c r="G25" i="9"/>
  <c r="D25" i="9"/>
  <c r="G24" i="9"/>
  <c r="D24" i="9"/>
  <c r="G23" i="9"/>
  <c r="D23" i="9"/>
  <c r="G22" i="9"/>
  <c r="D22" i="9"/>
  <c r="G21" i="9"/>
  <c r="D21" i="9"/>
  <c r="G20" i="9"/>
  <c r="D20" i="9"/>
  <c r="G19" i="9"/>
  <c r="D19" i="9"/>
  <c r="G18" i="9"/>
  <c r="D18" i="9"/>
  <c r="G17" i="9"/>
  <c r="D17" i="9"/>
  <c r="G16" i="9"/>
  <c r="D16" i="9"/>
  <c r="G15" i="9"/>
  <c r="D15" i="9"/>
  <c r="G14" i="9"/>
  <c r="D14" i="9"/>
  <c r="G13" i="9"/>
  <c r="D13" i="9"/>
  <c r="G12" i="9"/>
  <c r="D12" i="9"/>
  <c r="G11" i="9"/>
  <c r="D11" i="9"/>
  <c r="G10" i="9"/>
  <c r="D10" i="9"/>
  <c r="G9" i="9"/>
  <c r="D9" i="9"/>
  <c r="G8" i="9"/>
  <c r="D8" i="9"/>
  <c r="G7" i="9"/>
  <c r="D7" i="9"/>
  <c r="G6" i="9"/>
  <c r="D6" i="9"/>
  <c r="G5" i="9"/>
  <c r="D5" i="9"/>
  <c r="G4" i="9"/>
  <c r="D4" i="9"/>
  <c r="G3" i="9"/>
  <c r="D3" i="9"/>
  <c r="G2" i="9"/>
  <c r="D2" i="9"/>
  <c r="G53" i="6"/>
  <c r="D53" i="6"/>
  <c r="G52" i="6"/>
  <c r="D52" i="6"/>
  <c r="G51" i="6"/>
  <c r="D51" i="6"/>
  <c r="G50" i="6"/>
  <c r="D50" i="6"/>
  <c r="G49" i="6"/>
  <c r="D49" i="6"/>
  <c r="G48" i="6"/>
  <c r="D48" i="6"/>
  <c r="G47" i="6"/>
  <c r="D47" i="6"/>
  <c r="G46" i="6"/>
  <c r="D46" i="6"/>
  <c r="G45" i="6"/>
  <c r="D45" i="6"/>
  <c r="G44" i="6"/>
  <c r="D44" i="6"/>
  <c r="G43" i="6"/>
  <c r="D43" i="6"/>
  <c r="G42" i="6"/>
  <c r="D42" i="6"/>
  <c r="G41" i="6"/>
  <c r="D41" i="6"/>
  <c r="G40" i="6"/>
  <c r="D40" i="6"/>
  <c r="G39" i="6"/>
  <c r="D39" i="6"/>
  <c r="G38" i="6"/>
  <c r="D38" i="6"/>
  <c r="G37" i="6"/>
  <c r="D37" i="6"/>
  <c r="G36" i="6"/>
  <c r="D36" i="6"/>
  <c r="G35" i="6"/>
  <c r="D35" i="6"/>
  <c r="G34" i="6"/>
  <c r="D34" i="6"/>
  <c r="G33" i="6"/>
  <c r="D33" i="6"/>
  <c r="G32" i="6"/>
  <c r="D32" i="6"/>
  <c r="G31" i="6"/>
  <c r="D31" i="6"/>
  <c r="G30" i="6"/>
  <c r="D30" i="6"/>
  <c r="G29" i="6"/>
  <c r="D29" i="6"/>
  <c r="G28" i="6"/>
  <c r="D28" i="6"/>
  <c r="G27" i="6"/>
  <c r="D27" i="6"/>
  <c r="G26" i="6"/>
  <c r="D26" i="6"/>
  <c r="G25" i="6"/>
  <c r="D25" i="6"/>
  <c r="G24" i="6"/>
  <c r="D24" i="6"/>
  <c r="G23" i="6"/>
  <c r="D23" i="6"/>
  <c r="G22" i="6"/>
  <c r="D22" i="6"/>
  <c r="G21" i="6"/>
  <c r="D21" i="6"/>
  <c r="G20" i="6"/>
  <c r="D20" i="6"/>
  <c r="G19" i="6"/>
  <c r="D19" i="6"/>
  <c r="G18" i="6"/>
  <c r="D18" i="6"/>
  <c r="G17" i="6"/>
  <c r="D17" i="6"/>
  <c r="G16" i="6"/>
  <c r="D16" i="6"/>
  <c r="G15" i="6"/>
  <c r="D15" i="6"/>
  <c r="G14" i="6"/>
  <c r="D14" i="6"/>
  <c r="G13" i="6"/>
  <c r="D13" i="6"/>
  <c r="G12" i="6"/>
  <c r="D12" i="6"/>
  <c r="G11" i="6"/>
  <c r="D11" i="6"/>
  <c r="G10" i="6"/>
  <c r="D10" i="6"/>
  <c r="G9" i="6"/>
  <c r="D9" i="6"/>
  <c r="G8" i="6"/>
  <c r="D8" i="6"/>
  <c r="G7" i="6"/>
  <c r="D7" i="6"/>
  <c r="G6" i="6"/>
  <c r="D6" i="6"/>
  <c r="G5" i="6"/>
  <c r="D5" i="6"/>
  <c r="G4" i="6"/>
  <c r="D4" i="6"/>
  <c r="G3" i="6"/>
  <c r="D3" i="6"/>
  <c r="G2" i="6"/>
  <c r="D2" i="6"/>
  <c r="G53" i="4"/>
  <c r="D53" i="4"/>
  <c r="G52" i="4"/>
  <c r="D52" i="4"/>
  <c r="G51" i="4"/>
  <c r="D51" i="4"/>
  <c r="G50" i="4"/>
  <c r="D50" i="4"/>
  <c r="G49" i="4"/>
  <c r="D49" i="4"/>
  <c r="G48" i="4"/>
  <c r="D48" i="4"/>
  <c r="G47" i="4"/>
  <c r="D47" i="4"/>
  <c r="G46" i="4"/>
  <c r="D46" i="4"/>
  <c r="G45" i="4"/>
  <c r="D45" i="4"/>
  <c r="G44" i="4"/>
  <c r="D44" i="4"/>
  <c r="G43" i="4"/>
  <c r="D43" i="4"/>
  <c r="G42" i="4"/>
  <c r="D42" i="4"/>
  <c r="G41" i="4"/>
  <c r="D41" i="4"/>
  <c r="G40" i="4"/>
  <c r="D40" i="4"/>
  <c r="G39" i="4"/>
  <c r="D39" i="4"/>
  <c r="G38" i="4"/>
  <c r="D38" i="4"/>
  <c r="G37" i="4"/>
  <c r="D37" i="4"/>
  <c r="G36" i="4"/>
  <c r="D36" i="4"/>
  <c r="G35" i="4"/>
  <c r="D35" i="4"/>
  <c r="G34" i="4"/>
  <c r="D34" i="4"/>
  <c r="G33" i="4"/>
  <c r="D33" i="4"/>
  <c r="G32" i="4"/>
  <c r="D32" i="4"/>
  <c r="G31" i="4"/>
  <c r="D31" i="4"/>
  <c r="G30" i="4"/>
  <c r="D30" i="4"/>
  <c r="G29" i="4"/>
  <c r="D29" i="4"/>
  <c r="G28" i="4"/>
  <c r="D28" i="4"/>
  <c r="G27" i="4"/>
  <c r="D27" i="4"/>
  <c r="G26" i="4"/>
  <c r="D26" i="4"/>
  <c r="G25" i="4"/>
  <c r="D25" i="4"/>
  <c r="G24" i="4"/>
  <c r="D24" i="4"/>
  <c r="G23" i="4"/>
  <c r="D23" i="4"/>
  <c r="G22" i="4"/>
  <c r="D22" i="4"/>
  <c r="G21" i="4"/>
  <c r="D21" i="4"/>
  <c r="G20" i="4"/>
  <c r="D20" i="4"/>
  <c r="G19" i="4"/>
  <c r="D19" i="4"/>
  <c r="G18" i="4"/>
  <c r="D18" i="4"/>
  <c r="G17" i="4"/>
  <c r="D17" i="4"/>
  <c r="G16" i="4"/>
  <c r="D16" i="4"/>
  <c r="G15" i="4"/>
  <c r="D15" i="4"/>
  <c r="G14" i="4"/>
  <c r="D14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  <c r="G4" i="4"/>
  <c r="D4" i="4"/>
  <c r="G3" i="4"/>
  <c r="D3" i="4"/>
  <c r="G2" i="4"/>
  <c r="D2" i="4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44" i="2"/>
  <c r="D44" i="2"/>
  <c r="G43" i="2"/>
  <c r="D43" i="2"/>
  <c r="G42" i="2"/>
  <c r="D42" i="2"/>
  <c r="G41" i="2"/>
  <c r="D41" i="2"/>
  <c r="G40" i="2"/>
  <c r="D40" i="2"/>
  <c r="G39" i="2"/>
  <c r="D39" i="2"/>
  <c r="G38" i="2"/>
  <c r="D38" i="2"/>
  <c r="G37" i="2"/>
  <c r="D37" i="2"/>
  <c r="G36" i="2"/>
  <c r="D36" i="2"/>
  <c r="G35" i="2"/>
  <c r="D35" i="2"/>
  <c r="G34" i="2"/>
  <c r="D34" i="2"/>
  <c r="G33" i="2"/>
  <c r="D33" i="2"/>
  <c r="G32" i="2"/>
  <c r="D32" i="2"/>
  <c r="G31" i="2"/>
  <c r="D31" i="2"/>
  <c r="G30" i="2"/>
  <c r="D30" i="2"/>
  <c r="G29" i="2"/>
  <c r="D29" i="2"/>
  <c r="G28" i="2"/>
  <c r="D28" i="2"/>
  <c r="G27" i="2"/>
  <c r="D27" i="2"/>
  <c r="G26" i="2"/>
  <c r="D26" i="2"/>
  <c r="G25" i="2"/>
  <c r="D25" i="2"/>
  <c r="G24" i="2"/>
  <c r="D24" i="2"/>
  <c r="G23" i="2"/>
  <c r="D23" i="2"/>
  <c r="G22" i="2"/>
  <c r="D22" i="2"/>
  <c r="G21" i="2"/>
  <c r="D21" i="2"/>
  <c r="G20" i="2"/>
  <c r="D20" i="2"/>
  <c r="G19" i="2"/>
  <c r="D19" i="2"/>
  <c r="G18" i="2"/>
  <c r="D18" i="2"/>
  <c r="G17" i="2"/>
  <c r="D17" i="2"/>
  <c r="G16" i="2"/>
  <c r="D16" i="2"/>
  <c r="G15" i="2"/>
  <c r="D15" i="2"/>
  <c r="G14" i="2"/>
  <c r="D14" i="2"/>
  <c r="G13" i="2"/>
  <c r="D13" i="2"/>
  <c r="G12" i="2"/>
  <c r="D12" i="2"/>
  <c r="G11" i="2"/>
  <c r="D11" i="2"/>
  <c r="G10" i="2"/>
  <c r="D10" i="2"/>
  <c r="G9" i="2"/>
  <c r="D9" i="2"/>
  <c r="G8" i="2"/>
  <c r="D8" i="2"/>
  <c r="G7" i="2"/>
  <c r="D7" i="2"/>
  <c r="G6" i="2"/>
  <c r="D6" i="2"/>
  <c r="G5" i="2"/>
  <c r="D5" i="2"/>
  <c r="G4" i="2"/>
  <c r="D4" i="2"/>
  <c r="G3" i="2"/>
  <c r="D3" i="2"/>
  <c r="G2" i="2"/>
  <c r="D2" i="2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D53" i="1"/>
  <c r="D54" i="7" s="1"/>
  <c r="F54" i="7" s="1"/>
  <c r="D52" i="1"/>
  <c r="D53" i="7" s="1"/>
  <c r="F53" i="7" s="1"/>
  <c r="D51" i="1"/>
  <c r="D52" i="7" s="1"/>
  <c r="F52" i="7" s="1"/>
  <c r="D50" i="1"/>
  <c r="D51" i="7" s="1"/>
  <c r="F51" i="7" s="1"/>
  <c r="D49" i="1"/>
  <c r="D50" i="7" s="1"/>
  <c r="F50" i="7" s="1"/>
  <c r="D48" i="1"/>
  <c r="D49" i="7" s="1"/>
  <c r="F49" i="7" s="1"/>
  <c r="D47" i="1"/>
  <c r="D48" i="7" s="1"/>
  <c r="F48" i="7" s="1"/>
  <c r="D46" i="1"/>
  <c r="D47" i="7" s="1"/>
  <c r="F47" i="7" s="1"/>
  <c r="D45" i="1"/>
  <c r="D46" i="7" s="1"/>
  <c r="F46" i="7" s="1"/>
  <c r="D44" i="1"/>
  <c r="D45" i="7" s="1"/>
  <c r="F45" i="7" s="1"/>
  <c r="D43" i="1"/>
  <c r="D44" i="7" s="1"/>
  <c r="F44" i="7" s="1"/>
  <c r="D42" i="1"/>
  <c r="D43" i="7" s="1"/>
  <c r="F43" i="7" s="1"/>
  <c r="D41" i="1"/>
  <c r="D42" i="7" s="1"/>
  <c r="F42" i="7" s="1"/>
  <c r="D40" i="1"/>
  <c r="D41" i="7" s="1"/>
  <c r="F41" i="7" s="1"/>
  <c r="D39" i="1"/>
  <c r="D40" i="7" s="1"/>
  <c r="F40" i="7" s="1"/>
  <c r="D38" i="1"/>
  <c r="D39" i="7" s="1"/>
  <c r="F39" i="7" s="1"/>
  <c r="D37" i="1"/>
  <c r="D38" i="7" s="1"/>
  <c r="F38" i="7" s="1"/>
  <c r="D36" i="1"/>
  <c r="D37" i="7" s="1"/>
  <c r="F37" i="7" s="1"/>
  <c r="D35" i="1"/>
  <c r="D36" i="7" s="1"/>
  <c r="F36" i="7" s="1"/>
  <c r="D34" i="1"/>
  <c r="D35" i="7" s="1"/>
  <c r="F35" i="7" s="1"/>
  <c r="D33" i="1"/>
  <c r="D34" i="7" s="1"/>
  <c r="F34" i="7" s="1"/>
  <c r="D32" i="1"/>
  <c r="D33" i="7" s="1"/>
  <c r="F33" i="7" s="1"/>
  <c r="D31" i="1"/>
  <c r="D32" i="7" s="1"/>
  <c r="F32" i="7" s="1"/>
  <c r="D30" i="1"/>
  <c r="D31" i="7" s="1"/>
  <c r="F31" i="7" s="1"/>
  <c r="D29" i="1"/>
  <c r="D30" i="7" s="1"/>
  <c r="F30" i="7" s="1"/>
  <c r="D28" i="1"/>
  <c r="D29" i="7" s="1"/>
  <c r="F29" i="7" s="1"/>
  <c r="D27" i="1"/>
  <c r="D28" i="7" s="1"/>
  <c r="F28" i="7" s="1"/>
  <c r="D26" i="1"/>
  <c r="D27" i="7" s="1"/>
  <c r="F27" i="7" s="1"/>
  <c r="D25" i="1"/>
  <c r="D26" i="7" s="1"/>
  <c r="F26" i="7" s="1"/>
  <c r="D24" i="1"/>
  <c r="D25" i="7" s="1"/>
  <c r="F25" i="7" s="1"/>
  <c r="D23" i="1"/>
  <c r="D24" i="7" s="1"/>
  <c r="F24" i="7" s="1"/>
  <c r="D22" i="1"/>
  <c r="D23" i="7" s="1"/>
  <c r="F23" i="7" s="1"/>
  <c r="D21" i="1"/>
  <c r="D22" i="7" s="1"/>
  <c r="F22" i="7" s="1"/>
  <c r="D20" i="1"/>
  <c r="D21" i="7" s="1"/>
  <c r="F21" i="7" s="1"/>
  <c r="D19" i="1"/>
  <c r="D20" i="7" s="1"/>
  <c r="F20" i="7" s="1"/>
  <c r="D18" i="1"/>
  <c r="D19" i="7" s="1"/>
  <c r="F19" i="7" s="1"/>
  <c r="D17" i="1"/>
  <c r="D18" i="7" s="1"/>
  <c r="F18" i="7" s="1"/>
  <c r="D16" i="1"/>
  <c r="D17" i="7" s="1"/>
  <c r="F17" i="7" s="1"/>
  <c r="D15" i="1"/>
  <c r="D16" i="7" s="1"/>
  <c r="F16" i="7" s="1"/>
  <c r="D14" i="1"/>
  <c r="D15" i="7" s="1"/>
  <c r="F15" i="7" s="1"/>
  <c r="D13" i="1"/>
  <c r="D14" i="7" s="1"/>
  <c r="F14" i="7" s="1"/>
  <c r="D12" i="1"/>
  <c r="D13" i="7" s="1"/>
  <c r="F13" i="7" s="1"/>
  <c r="D11" i="1"/>
  <c r="D12" i="7" s="1"/>
  <c r="F12" i="7" s="1"/>
  <c r="D10" i="1"/>
  <c r="D11" i="7" s="1"/>
  <c r="F11" i="7" s="1"/>
  <c r="D9" i="1"/>
  <c r="D10" i="7" s="1"/>
  <c r="F10" i="7" s="1"/>
  <c r="D8" i="1"/>
  <c r="D9" i="7" s="1"/>
  <c r="F9" i="7" s="1"/>
  <c r="D7" i="1"/>
  <c r="D8" i="7" s="1"/>
  <c r="F8" i="7" s="1"/>
  <c r="D6" i="1"/>
  <c r="D7" i="7" s="1"/>
  <c r="F7" i="7" s="1"/>
  <c r="D5" i="1"/>
  <c r="D6" i="7" s="1"/>
  <c r="F6" i="7" s="1"/>
  <c r="D4" i="1"/>
  <c r="D5" i="7" s="1"/>
  <c r="F5" i="7" s="1"/>
  <c r="D3" i="1"/>
  <c r="D4" i="7" s="1"/>
  <c r="F4" i="7" s="1"/>
  <c r="D2" i="1"/>
  <c r="D3" i="7" s="1"/>
  <c r="F3" i="7" s="1"/>
  <c r="F9" i="20" l="1"/>
  <c r="F17" i="20"/>
  <c r="F25" i="20"/>
  <c r="F33" i="20"/>
  <c r="F41" i="20"/>
  <c r="F49" i="20"/>
  <c r="F4" i="20"/>
  <c r="F12" i="20"/>
  <c r="F20" i="20"/>
  <c r="F28" i="20"/>
  <c r="F36" i="20"/>
  <c r="F44" i="20"/>
  <c r="F52" i="20"/>
  <c r="F7" i="20"/>
  <c r="F15" i="20"/>
  <c r="F23" i="20"/>
  <c r="F31" i="20"/>
  <c r="F39" i="20"/>
  <c r="F47" i="20"/>
  <c r="F3" i="20"/>
  <c r="F10" i="20"/>
  <c r="F18" i="20"/>
  <c r="F26" i="20"/>
  <c r="F34" i="20"/>
  <c r="F42" i="20"/>
  <c r="F50" i="20"/>
  <c r="F5" i="20"/>
  <c r="F13" i="20"/>
  <c r="F21" i="20"/>
  <c r="F29" i="20"/>
  <c r="F37" i="20"/>
  <c r="F45" i="20"/>
  <c r="F53" i="20"/>
  <c r="F8" i="20"/>
  <c r="F16" i="20"/>
  <c r="F24" i="20"/>
  <c r="F32" i="20"/>
  <c r="F40" i="20"/>
  <c r="F48" i="20"/>
  <c r="F11" i="20"/>
  <c r="F19" i="20"/>
  <c r="F27" i="20"/>
  <c r="F35" i="20"/>
  <c r="F43" i="20"/>
  <c r="F51" i="20"/>
  <c r="F6" i="20"/>
  <c r="F14" i="20"/>
  <c r="F22" i="20"/>
  <c r="F30" i="20"/>
  <c r="F38" i="20"/>
  <c r="F46" i="20"/>
  <c r="F54" i="2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<sst xmlns="http://schemas.openxmlformats.org/spreadsheetml/2006/main" count="2575" uniqueCount="178">
  <si>
    <t>Month</t>
  </si>
  <si>
    <t>2023 Numbers</t>
  </si>
  <si>
    <t>2024 Numbers</t>
  </si>
  <si>
    <t>Week Number</t>
  </si>
  <si>
    <t>2nd January 2023</t>
  </si>
  <si>
    <t>9th January 2023</t>
  </si>
  <si>
    <t>16th January 2023</t>
  </si>
  <si>
    <t>23rd January 2023</t>
  </si>
  <si>
    <t>30th January 2023</t>
  </si>
  <si>
    <t>6th February 2023</t>
  </si>
  <si>
    <t>13th February 2023</t>
  </si>
  <si>
    <t>20th February 2023</t>
  </si>
  <si>
    <t>27th February 2023</t>
  </si>
  <si>
    <t>6th March 2023</t>
  </si>
  <si>
    <t>13th March 2023</t>
  </si>
  <si>
    <t>20th March 2023</t>
  </si>
  <si>
    <t>27th March 2023</t>
  </si>
  <si>
    <t>3rd April 2023</t>
  </si>
  <si>
    <t>10th April 2023</t>
  </si>
  <si>
    <t>17th April 2023</t>
  </si>
  <si>
    <t>24th April 2023</t>
  </si>
  <si>
    <t>1st May 2023</t>
  </si>
  <si>
    <t>8th May 2023</t>
  </si>
  <si>
    <t>15th May 2023</t>
  </si>
  <si>
    <t>22nd May 2023</t>
  </si>
  <si>
    <t>29th May 2023</t>
  </si>
  <si>
    <t>5th June 2023</t>
  </si>
  <si>
    <t>12th June 2023</t>
  </si>
  <si>
    <t>19th June 2023</t>
  </si>
  <si>
    <t>26th June 2023</t>
  </si>
  <si>
    <t>3rd July 2023</t>
  </si>
  <si>
    <t>10th July 2023</t>
  </si>
  <si>
    <t>17th July 2023</t>
  </si>
  <si>
    <t>24th July 2023</t>
  </si>
  <si>
    <t>31st July 2023</t>
  </si>
  <si>
    <t>7th August 2023</t>
  </si>
  <si>
    <t>14th August 2023</t>
  </si>
  <si>
    <t>21st August 2023</t>
  </si>
  <si>
    <t>28th August 2023</t>
  </si>
  <si>
    <t>4th September 2023</t>
  </si>
  <si>
    <t>11th September 2023</t>
  </si>
  <si>
    <t>18th September 2023</t>
  </si>
  <si>
    <t>25th September 2023</t>
  </si>
  <si>
    <t>2nd October 2023</t>
  </si>
  <si>
    <t>9th October 2023</t>
  </si>
  <si>
    <t>16th October 2023</t>
  </si>
  <si>
    <t>23rd October 2023</t>
  </si>
  <si>
    <t>30th October 2023</t>
  </si>
  <si>
    <t>6th November 2023</t>
  </si>
  <si>
    <t>13th November 2023</t>
  </si>
  <si>
    <t>20th November 2023</t>
  </si>
  <si>
    <t>27th November 2023</t>
  </si>
  <si>
    <t>4th December 2023</t>
  </si>
  <si>
    <t>11th December 2023</t>
  </si>
  <si>
    <t>18th December 2023</t>
  </si>
  <si>
    <t>25th December 2023</t>
  </si>
  <si>
    <t>Dates</t>
  </si>
  <si>
    <t>1st January 2024</t>
  </si>
  <si>
    <t>8th January 2024</t>
  </si>
  <si>
    <t>15th January 2024</t>
  </si>
  <si>
    <t>22nd January 2024</t>
  </si>
  <si>
    <t>29th January 2024</t>
  </si>
  <si>
    <t>5th February 2024</t>
  </si>
  <si>
    <t>12th February 2024</t>
  </si>
  <si>
    <t>19th February 2024</t>
  </si>
  <si>
    <t>26th February 2024</t>
  </si>
  <si>
    <t>4th March 2024</t>
  </si>
  <si>
    <t>11th March 2024</t>
  </si>
  <si>
    <t>18th March 2024</t>
  </si>
  <si>
    <t>25th March 2024</t>
  </si>
  <si>
    <t>1st April 2024</t>
  </si>
  <si>
    <t>8rd April 2024</t>
  </si>
  <si>
    <t>15th April 2024</t>
  </si>
  <si>
    <t>22nd April 2024</t>
  </si>
  <si>
    <t>29th April 2024</t>
  </si>
  <si>
    <t>6th May 2024</t>
  </si>
  <si>
    <t>13th May 2024</t>
  </si>
  <si>
    <t>20th May 2024</t>
  </si>
  <si>
    <t>27th May 2024</t>
  </si>
  <si>
    <t>3rd June 2024</t>
  </si>
  <si>
    <t>10th June 2024</t>
  </si>
  <si>
    <t>17th June 2024</t>
  </si>
  <si>
    <t>24th June 2024</t>
  </si>
  <si>
    <t>1st July 2024</t>
  </si>
  <si>
    <t>8th July 2024</t>
  </si>
  <si>
    <t>15th July 2024</t>
  </si>
  <si>
    <t>22nd July 2024</t>
  </si>
  <si>
    <t>29th July 2024</t>
  </si>
  <si>
    <t>5th August 2024</t>
  </si>
  <si>
    <t>12th August 2024</t>
  </si>
  <si>
    <t>19th August 2024</t>
  </si>
  <si>
    <t>26th August 2024</t>
  </si>
  <si>
    <t>2nd September 2024</t>
  </si>
  <si>
    <t>9th September 2024</t>
  </si>
  <si>
    <t>16th September 2024</t>
  </si>
  <si>
    <t>23rd September 2024</t>
  </si>
  <si>
    <t>30th September 2024</t>
  </si>
  <si>
    <t>7th October 2024</t>
  </si>
  <si>
    <t>14th October 2024</t>
  </si>
  <si>
    <t>21st October 2024</t>
  </si>
  <si>
    <t>28th October 2024</t>
  </si>
  <si>
    <t>4th November 2024</t>
  </si>
  <si>
    <t>11th November 2024</t>
  </si>
  <si>
    <t>18th November 2024</t>
  </si>
  <si>
    <t>25th November 2024</t>
  </si>
  <si>
    <t>2nd December 2024</t>
  </si>
  <si>
    <t>9th December 2024</t>
  </si>
  <si>
    <t>16th December 2024</t>
  </si>
  <si>
    <t>23rd December 2024</t>
  </si>
  <si>
    <t>2023 % Capacity</t>
  </si>
  <si>
    <t>2024 % Capacity</t>
  </si>
  <si>
    <t>Centre Total Bed Capacity</t>
  </si>
  <si>
    <t>Centre Name</t>
  </si>
  <si>
    <t>Complete Coloum F and G only</t>
  </si>
  <si>
    <t>?</t>
  </si>
  <si>
    <t>Lagganlia</t>
  </si>
  <si>
    <t>Benmore Outdoor Centre</t>
  </si>
  <si>
    <t>Belmont</t>
  </si>
  <si>
    <t>2023 and up to Aug 24</t>
  </si>
  <si>
    <t>from Sept 24</t>
  </si>
  <si>
    <t>Broomlee</t>
  </si>
  <si>
    <t>Dounans</t>
  </si>
  <si>
    <t>Blairvadach OEC</t>
  </si>
  <si>
    <t>64</t>
  </si>
  <si>
    <t>Lochgoilhead</t>
  </si>
  <si>
    <t xml:space="preserve">Fordell firs </t>
  </si>
  <si>
    <t xml:space="preserve">Meggernie </t>
  </si>
  <si>
    <t>Scottish Adventure School</t>
  </si>
  <si>
    <t>Ardroy OEC</t>
  </si>
  <si>
    <t>Benmore</t>
  </si>
  <si>
    <t>LEA</t>
  </si>
  <si>
    <t>Week Beginning</t>
  </si>
  <si>
    <t>Blairvadach</t>
  </si>
  <si>
    <t>Ardroy</t>
  </si>
  <si>
    <t>Third Sector</t>
  </si>
  <si>
    <t>Lochgoilehead</t>
  </si>
  <si>
    <t>Fordell Firs</t>
  </si>
  <si>
    <t>Meggernie</t>
  </si>
  <si>
    <t>SAS</t>
  </si>
  <si>
    <t>Abernethy</t>
  </si>
  <si>
    <t>Barcaple</t>
  </si>
  <si>
    <t>Alltnacriche</t>
  </si>
  <si>
    <t>Outward Bound</t>
  </si>
  <si>
    <t>Fairburn</t>
  </si>
  <si>
    <t>Private</t>
  </si>
  <si>
    <t>PGL</t>
  </si>
  <si>
    <t>Loch Eil OBT</t>
  </si>
  <si>
    <t>Fairburn Activity Centre Ltd</t>
  </si>
  <si>
    <t>Week Number 2024</t>
  </si>
  <si>
    <t>PGL Dalguise</t>
  </si>
  <si>
    <t>Easter Holiday</t>
  </si>
  <si>
    <t>Christmas Holiday</t>
  </si>
  <si>
    <t>Summer Holiday</t>
  </si>
  <si>
    <t>October Holiday</t>
  </si>
  <si>
    <t>Gowanbank</t>
  </si>
  <si>
    <t>Lendrick Muir</t>
  </si>
  <si>
    <t>October holiday</t>
  </si>
  <si>
    <t xml:space="preserve">Rock UK </t>
  </si>
  <si>
    <t>Local  Authority</t>
  </si>
  <si>
    <t>Average LEA</t>
  </si>
  <si>
    <t>Average Third Sector</t>
  </si>
  <si>
    <t>Average Private</t>
  </si>
  <si>
    <t>Nethy Bridge</t>
  </si>
  <si>
    <t>2023 % Occupancy</t>
  </si>
  <si>
    <t>2024 % Occupancy</t>
  </si>
  <si>
    <t>The Data contained in this Workbook has the following notes</t>
  </si>
  <si>
    <t>The Data was collected between 9th and 13th December 2024</t>
  </si>
  <si>
    <t xml:space="preserve">The data must only include Scottish state funded schools in residence in Weekday Mon - Fri </t>
  </si>
  <si>
    <t>The data must not include visiting school teachers</t>
  </si>
  <si>
    <t xml:space="preserve">The data must not include other groups such as CLD, youth, Social work, voluntary (Scouts) </t>
  </si>
  <si>
    <t>Centres were asked to complete their weekly bed residence for each indiviudal week of 2023 and 2024</t>
  </si>
  <si>
    <t>The data must not include indpendent schools</t>
  </si>
  <si>
    <t>The are two separate summary Worksheets for the data of individual years</t>
  </si>
  <si>
    <t>An individual Worksheet is provided for each contributing centre</t>
  </si>
  <si>
    <t>Centres are placed in a random order</t>
  </si>
  <si>
    <t>Each Summary provides a comparison chart between LEA and Third Sector</t>
  </si>
  <si>
    <t>DATA Warnings</t>
  </si>
  <si>
    <t>PGL were unable to supply weekly data. Their data is summarised monthly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</si>
</sst>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b/>
      <sz val="18"/>
      <color rgb="FFFF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1"/>
      <color theme="1"/>
      <name val="Arial"/>
      <family val="2"/>
    </font>
    <font>
      <b/>
      <sz val="20"/>
      <color theme="1"/>
      <name val="Aptos Narrow"/>
      <family val="2"/>
    </font>
    <font>
      <sz val="20"/>
      <color theme="1"/>
      <name val="Arial"/>
      <family val="2"/>
    </font>
    <font>
      <b/>
      <sz val="16"/>
      <color theme="1"/>
      <name val="Aptos Narrow"/>
      <family val="2"/>
    </font>
    <font>
      <sz val="16"/>
      <color theme="1"/>
      <name val="Arial"/>
      <family val="2"/>
    </font>
    <font>
      <b/>
      <sz val="18"/>
      <color rgb="FFFF0000"/>
      <name val="Aptos Narrow"/>
      <family val="2"/>
    </font>
    <font>
      <sz val="11"/>
      <color rgb="FFFF0000"/>
      <name val="Calibri"/>
      <family val="2"/>
    </font>
    <font>
      <i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BE9F7"/>
        <bgColor rgb="FFDBE9F7"/>
      </patternFill>
    </fill>
    <fill>
      <patternFill patternType="solid">
        <fgColor rgb="FFFAE2D5"/>
        <bgColor rgb="FFFAE2D5"/>
      </patternFill>
    </fill>
    <fill>
      <patternFill patternType="solid">
        <fgColor rgb="FFC1F0C8"/>
        <bgColor rgb="FFC1F0C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4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3" fillId="5" borderId="8" xfId="0" applyFont="1" applyFill="1" applyBorder="1"/>
    <xf numFmtId="0" fontId="3" fillId="5" borderId="9" xfId="0" applyFont="1" applyFill="1" applyBorder="1"/>
    <xf numFmtId="0" fontId="0" fillId="2" borderId="12" xfId="0" applyFill="1" applyBorder="1" applyAlignment="1">
      <alignment horizontal="center"/>
    </xf>
    <xf numFmtId="0" fontId="1" fillId="2" borderId="5" xfId="0" applyFont="1" applyFill="1" applyBorder="1"/>
    <xf numFmtId="0" fontId="3" fillId="3" borderId="15" xfId="0" applyFont="1" applyFill="1" applyBorder="1"/>
    <xf numFmtId="0" fontId="3" fillId="3" borderId="16" xfId="0" applyFont="1" applyFill="1" applyBorder="1"/>
    <xf numFmtId="0" fontId="0" fillId="2" borderId="14" xfId="0" applyFill="1" applyBorder="1"/>
    <xf numFmtId="0" fontId="0" fillId="4" borderId="12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1" fillId="0" borderId="3" xfId="0" applyFont="1" applyBorder="1"/>
    <xf numFmtId="0" fontId="0" fillId="0" borderId="1" xfId="0" applyBorder="1"/>
    <xf numFmtId="0" fontId="5" fillId="0" borderId="4" xfId="0" applyFont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2" fontId="0" fillId="2" borderId="12" xfId="0" applyNumberFormat="1" applyFill="1" applyBorder="1" applyAlignment="1">
      <alignment horizontal="center"/>
    </xf>
    <xf numFmtId="2" fontId="0" fillId="4" borderId="12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0" fillId="6" borderId="6" xfId="0" quotePrefix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2" fontId="1" fillId="4" borderId="2" xfId="0" applyNumberFormat="1" applyFont="1" applyFill="1" applyBorder="1" applyAlignment="1">
      <alignment horizontal="center"/>
    </xf>
    <xf numFmtId="2" fontId="0" fillId="4" borderId="0" xfId="0" applyNumberFormat="1" applyFill="1" applyAlignment="1">
      <alignment horizontal="center"/>
    </xf>
    <xf numFmtId="0" fontId="9" fillId="0" borderId="18" xfId="0" applyFont="1" applyBorder="1" applyAlignment="1">
      <alignment horizontal="center"/>
    </xf>
    <xf numFmtId="0" fontId="9" fillId="7" borderId="20" xfId="0" applyFont="1" applyFill="1" applyBorder="1" applyAlignment="1">
      <alignment horizontal="center"/>
    </xf>
    <xf numFmtId="2" fontId="9" fillId="7" borderId="18" xfId="0" applyNumberFormat="1" applyFont="1" applyFill="1" applyBorder="1" applyAlignment="1">
      <alignment horizontal="center"/>
    </xf>
    <xf numFmtId="0" fontId="9" fillId="8" borderId="20" xfId="0" applyFont="1" applyFill="1" applyBorder="1" applyAlignment="1">
      <alignment horizontal="center"/>
    </xf>
    <xf numFmtId="0" fontId="9" fillId="8" borderId="18" xfId="0" applyFont="1" applyFill="1" applyBorder="1" applyAlignment="1">
      <alignment horizontal="center"/>
    </xf>
    <xf numFmtId="2" fontId="9" fillId="8" borderId="18" xfId="0" applyNumberFormat="1" applyFont="1" applyFill="1" applyBorder="1" applyAlignment="1">
      <alignment horizontal="center"/>
    </xf>
    <xf numFmtId="0" fontId="9" fillId="0" borderId="20" xfId="0" applyFont="1" applyBorder="1"/>
    <xf numFmtId="0" fontId="9" fillId="0" borderId="18" xfId="0" applyFont="1" applyBorder="1"/>
    <xf numFmtId="0" fontId="10" fillId="0" borderId="0" xfId="0" applyFont="1" applyAlignment="1">
      <alignment horizontal="center"/>
    </xf>
    <xf numFmtId="0" fontId="11" fillId="9" borderId="21" xfId="0" applyFont="1" applyFill="1" applyBorder="1" applyAlignment="1">
      <alignment horizontal="center"/>
    </xf>
    <xf numFmtId="2" fontId="10" fillId="7" borderId="22" xfId="0" applyNumberFormat="1" applyFont="1" applyFill="1" applyBorder="1" applyAlignment="1">
      <alignment horizontal="center"/>
    </xf>
    <xf numFmtId="0" fontId="3" fillId="8" borderId="23" xfId="0" applyFont="1" applyFill="1" applyBorder="1"/>
    <xf numFmtId="0" fontId="10" fillId="9" borderId="24" xfId="0" applyFont="1" applyFill="1" applyBorder="1" applyAlignment="1">
      <alignment horizontal="center"/>
    </xf>
    <xf numFmtId="2" fontId="10" fillId="8" borderId="22" xfId="0" applyNumberFormat="1" applyFont="1" applyFill="1" applyBorder="1" applyAlignment="1">
      <alignment horizontal="center"/>
    </xf>
    <xf numFmtId="0" fontId="10" fillId="0" borderId="25" xfId="0" applyFont="1" applyBorder="1"/>
    <xf numFmtId="2" fontId="10" fillId="7" borderId="26" xfId="0" applyNumberFormat="1" applyFont="1" applyFill="1" applyBorder="1" applyAlignment="1">
      <alignment horizontal="center"/>
    </xf>
    <xf numFmtId="0" fontId="3" fillId="8" borderId="27" xfId="0" applyFont="1" applyFill="1" applyBorder="1"/>
    <xf numFmtId="2" fontId="10" fillId="8" borderId="26" xfId="0" applyNumberFormat="1" applyFont="1" applyFill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5" fillId="9" borderId="19" xfId="0" applyFont="1" applyFill="1" applyBorder="1" applyAlignment="1">
      <alignment horizontal="center"/>
    </xf>
    <xf numFmtId="0" fontId="11" fillId="9" borderId="29" xfId="0" applyFont="1" applyFill="1" applyBorder="1" applyAlignment="1">
      <alignment horizontal="center"/>
    </xf>
    <xf numFmtId="0" fontId="11" fillId="9" borderId="30" xfId="0" applyFont="1" applyFill="1" applyBorder="1" applyAlignment="1">
      <alignment horizontal="center"/>
    </xf>
    <xf numFmtId="0" fontId="10" fillId="7" borderId="25" xfId="0" applyFont="1" applyFill="1" applyBorder="1" applyAlignment="1">
      <alignment horizontal="center"/>
    </xf>
    <xf numFmtId="2" fontId="10" fillId="7" borderId="0" xfId="0" applyNumberFormat="1" applyFont="1" applyFill="1" applyAlignment="1">
      <alignment horizontal="center"/>
    </xf>
    <xf numFmtId="0" fontId="10" fillId="8" borderId="25" xfId="0" applyFont="1" applyFill="1" applyBorder="1" applyAlignment="1">
      <alignment horizontal="center"/>
    </xf>
    <xf numFmtId="0" fontId="10" fillId="8" borderId="0" xfId="0" applyFont="1" applyFill="1" applyAlignment="1">
      <alignment horizontal="center"/>
    </xf>
    <xf numFmtId="2" fontId="10" fillId="8" borderId="0" xfId="0" applyNumberFormat="1" applyFont="1" applyFill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/>
    </xf>
    <xf numFmtId="1" fontId="1" fillId="4" borderId="2" xfId="0" applyNumberFormat="1" applyFont="1" applyFill="1" applyBorder="1" applyAlignment="1">
      <alignment horizontal="center"/>
    </xf>
    <xf numFmtId="1" fontId="0" fillId="2" borderId="12" xfId="0" applyNumberFormat="1" applyFill="1" applyBorder="1" applyAlignment="1">
      <alignment horizontal="center"/>
    </xf>
    <xf numFmtId="1" fontId="0" fillId="4" borderId="12" xfId="0" applyNumberFormat="1" applyFill="1" applyBorder="1" applyAlignment="1">
      <alignment horizontal="center"/>
    </xf>
    <xf numFmtId="1" fontId="0" fillId="2" borderId="7" xfId="0" applyNumberFormat="1" applyFill="1" applyBorder="1" applyAlignment="1">
      <alignment horizontal="center"/>
    </xf>
    <xf numFmtId="1" fontId="0" fillId="4" borderId="7" xfId="0" applyNumberFormat="1" applyFill="1" applyBorder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4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2" fontId="0" fillId="6" borderId="0" xfId="0" applyNumberFormat="1" applyFill="1"/>
    <xf numFmtId="2" fontId="0" fillId="10" borderId="0" xfId="0" applyNumberFormat="1" applyFill="1"/>
    <xf numFmtId="2" fontId="0" fillId="4" borderId="0" xfId="0" applyNumberFormat="1" applyFill="1"/>
    <xf numFmtId="1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6" borderId="2" xfId="0" applyNumberFormat="1" applyFill="1" applyBorder="1" applyAlignment="1">
      <alignment horizontal="center" vertical="center"/>
    </xf>
    <xf numFmtId="2" fontId="0" fillId="10" borderId="2" xfId="0" applyNumberFormat="1" applyFill="1" applyBorder="1" applyAlignment="1">
      <alignment horizontal="center" vertical="center"/>
    </xf>
    <xf numFmtId="2" fontId="0" fillId="10" borderId="2" xfId="0" applyNumberFormat="1" applyFill="1" applyBorder="1" applyAlignment="1">
      <alignment horizontal="center" vertical="center" wrapText="1"/>
    </xf>
    <xf numFmtId="2" fontId="0" fillId="4" borderId="2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2" fontId="0" fillId="4" borderId="2" xfId="0" applyNumberFormat="1" applyFill="1" applyBorder="1" applyAlignment="1">
      <alignment horizontal="center" vertical="center" wrapText="1"/>
    </xf>
    <xf numFmtId="2" fontId="0" fillId="6" borderId="2" xfId="0" applyNumberFormat="1" applyFill="1" applyBorder="1"/>
    <xf numFmtId="2" fontId="0" fillId="0" borderId="32" xfId="0" applyNumberFormat="1" applyBorder="1" applyAlignment="1">
      <alignment horizontal="center" vertical="center"/>
    </xf>
    <xf numFmtId="2" fontId="0" fillId="0" borderId="31" xfId="0" applyNumberFormat="1" applyBorder="1"/>
    <xf numFmtId="2" fontId="0" fillId="10" borderId="0" xfId="0" applyNumberFormat="1" applyFill="1" applyBorder="1"/>
    <xf numFmtId="2" fontId="0" fillId="6" borderId="32" xfId="0" applyNumberFormat="1" applyFill="1" applyBorder="1" applyAlignment="1">
      <alignment horizontal="center" vertical="center"/>
    </xf>
    <xf numFmtId="2" fontId="0" fillId="6" borderId="31" xfId="0" applyNumberFormat="1" applyFill="1" applyBorder="1"/>
    <xf numFmtId="2" fontId="0" fillId="10" borderId="31" xfId="0" applyNumberFormat="1" applyFill="1" applyBorder="1"/>
    <xf numFmtId="2" fontId="0" fillId="4" borderId="32" xfId="0" applyNumberFormat="1" applyFill="1" applyBorder="1" applyAlignment="1">
      <alignment horizontal="center" vertical="center"/>
    </xf>
    <xf numFmtId="2" fontId="0" fillId="4" borderId="31" xfId="0" applyNumberFormat="1" applyFill="1" applyBorder="1"/>
    <xf numFmtId="2" fontId="0" fillId="6" borderId="0" xfId="0" applyNumberFormat="1" applyFill="1" applyBorder="1"/>
    <xf numFmtId="0" fontId="5" fillId="0" borderId="0" xfId="0" applyFont="1" applyAlignment="1">
      <alignment horizontal="center"/>
    </xf>
    <xf numFmtId="0" fontId="0" fillId="0" borderId="0" xfId="0" applyAlignment="1"/>
    <xf numFmtId="0" fontId="16" fillId="0" borderId="0" xfId="0" applyFont="1" applyAlignment="1">
      <alignment vertical="center"/>
    </xf>
    <xf numFmtId="0" fontId="13" fillId="9" borderId="17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17" fillId="3" borderId="15" xfId="0" applyFont="1" applyFill="1" applyBorder="1"/>
    <xf numFmtId="0" fontId="17" fillId="3" borderId="16" xfId="0" applyFont="1" applyFill="1" applyBorder="1"/>
    <xf numFmtId="2" fontId="0" fillId="6" borderId="5" xfId="0" applyNumberFormat="1" applyFill="1" applyBorder="1" applyAlignment="1">
      <alignment horizontal="center" vertical="center"/>
    </xf>
    <xf numFmtId="2" fontId="0" fillId="6" borderId="14" xfId="0" applyNumberFormat="1" applyFill="1" applyBorder="1"/>
    <xf numFmtId="2" fontId="0" fillId="10" borderId="17" xfId="0" applyNumberFormat="1" applyFill="1" applyBorder="1" applyAlignment="1">
      <alignment horizontal="center" vertical="center" wrapText="1"/>
    </xf>
    <xf numFmtId="2" fontId="0" fillId="10" borderId="5" xfId="0" applyNumberFormat="1" applyFill="1" applyBorder="1" applyAlignment="1">
      <alignment horizontal="center" vertical="center" wrapText="1"/>
    </xf>
    <xf numFmtId="2" fontId="0" fillId="10" borderId="14" xfId="0" applyNumberFormat="1" applyFill="1" applyBorder="1"/>
    <xf numFmtId="2" fontId="0" fillId="6" borderId="17" xfId="0" applyNumberFormat="1" applyFill="1" applyBorder="1" applyAlignment="1">
      <alignment horizontal="center" vertical="center"/>
    </xf>
    <xf numFmtId="2" fontId="0" fillId="4" borderId="0" xfId="0" applyNumberFormat="1" applyFill="1" applyBorder="1"/>
    <xf numFmtId="0" fontId="18" fillId="6" borderId="6" xfId="0" applyFont="1" applyFill="1" applyBorder="1" applyAlignment="1">
      <alignment horizontal="center"/>
    </xf>
    <xf numFmtId="2" fontId="0" fillId="10" borderId="5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/>
    </xf>
    <xf numFmtId="0" fontId="3" fillId="5" borderId="33" xfId="0" applyFont="1" applyFill="1" applyBorder="1"/>
    <xf numFmtId="2" fontId="0" fillId="6" borderId="5" xfId="0" applyNumberFormat="1" applyFill="1" applyBorder="1"/>
    <xf numFmtId="2" fontId="0" fillId="10" borderId="2" xfId="0" applyNumberFormat="1" applyFill="1" applyBorder="1"/>
    <xf numFmtId="2" fontId="0" fillId="10" borderId="5" xfId="0" applyNumberFormat="1" applyFill="1" applyBorder="1"/>
    <xf numFmtId="2" fontId="0" fillId="4" borderId="2" xfId="0" applyNumberFormat="1" applyFill="1" applyBorder="1"/>
    <xf numFmtId="2" fontId="0" fillId="4" borderId="32" xfId="0" applyNumberFormat="1" applyFill="1" applyBorder="1"/>
    <xf numFmtId="2" fontId="0" fillId="0" borderId="2" xfId="0" applyNumberFormat="1" applyBorder="1"/>
    <xf numFmtId="2" fontId="0" fillId="10" borderId="32" xfId="0" applyNumberFormat="1" applyFill="1" applyBorder="1"/>
    <xf numFmtId="2" fontId="0" fillId="11" borderId="0" xfId="0" applyNumberFormat="1" applyFill="1"/>
    <xf numFmtId="2" fontId="0" fillId="11" borderId="2" xfId="0" applyNumberFormat="1" applyFill="1" applyBorder="1"/>
    <xf numFmtId="2" fontId="0" fillId="11" borderId="32" xfId="0" applyNumberFormat="1" applyFill="1" applyBorder="1"/>
    <xf numFmtId="2" fontId="19" fillId="6" borderId="17" xfId="0" applyNumberFormat="1" applyFont="1" applyFill="1" applyBorder="1" applyAlignment="1">
      <alignment horizontal="center" vertical="center"/>
    </xf>
    <xf numFmtId="2" fontId="1" fillId="10" borderId="17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Occupancy % Comparison 2023</a:t>
            </a:r>
            <a:r>
              <a:rPr lang="en-GB" baseline="0"/>
              <a:t>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'2023 Summary'!$F$1</c:f>
              <c:strCache>
                <c:ptCount val="1"/>
                <c:pt idx="0">
                  <c:v>Average LEA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'2023 Summary'!$B$3:$B$54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'2023 Summary'!$F$2:$F$54</c:f>
              <c:numCache>
                <c:formatCode>0.00</c:formatCode>
                <c:ptCount val="53"/>
                <c:pt idx="1">
                  <c:v>20.098039215686274</c:v>
                </c:pt>
                <c:pt idx="2">
                  <c:v>30.698039215686276</c:v>
                </c:pt>
                <c:pt idx="3">
                  <c:v>73.456862745098036</c:v>
                </c:pt>
                <c:pt idx="4">
                  <c:v>48.264052287581706</c:v>
                </c:pt>
                <c:pt idx="5">
                  <c:v>65.596078431372561</c:v>
                </c:pt>
                <c:pt idx="6">
                  <c:v>80.506535947712436</c:v>
                </c:pt>
                <c:pt idx="7">
                  <c:v>23.436601307189544</c:v>
                </c:pt>
                <c:pt idx="8">
                  <c:v>56.807189542483663</c:v>
                </c:pt>
                <c:pt idx="9">
                  <c:v>55.895424836601308</c:v>
                </c:pt>
                <c:pt idx="10">
                  <c:v>60.864052287581707</c:v>
                </c:pt>
                <c:pt idx="11">
                  <c:v>83.339215686274514</c:v>
                </c:pt>
                <c:pt idx="12">
                  <c:v>77.396078431372544</c:v>
                </c:pt>
                <c:pt idx="13">
                  <c:v>66.162091503267973</c:v>
                </c:pt>
                <c:pt idx="14">
                  <c:v>0</c:v>
                </c:pt>
                <c:pt idx="15">
                  <c:v>0</c:v>
                </c:pt>
                <c:pt idx="16">
                  <c:v>72.545751633986939</c:v>
                </c:pt>
                <c:pt idx="17">
                  <c:v>66.654248366013078</c:v>
                </c:pt>
                <c:pt idx="18">
                  <c:v>58.720261437908505</c:v>
                </c:pt>
                <c:pt idx="19">
                  <c:v>72.140522875816998</c:v>
                </c:pt>
                <c:pt idx="20">
                  <c:v>63.596078431372554</c:v>
                </c:pt>
                <c:pt idx="21">
                  <c:v>74.86143790849674</c:v>
                </c:pt>
                <c:pt idx="22">
                  <c:v>64.607843137254903</c:v>
                </c:pt>
                <c:pt idx="23">
                  <c:v>65.320915032679736</c:v>
                </c:pt>
                <c:pt idx="24">
                  <c:v>77.539869281045753</c:v>
                </c:pt>
                <c:pt idx="25">
                  <c:v>57.937908496732035</c:v>
                </c:pt>
                <c:pt idx="26">
                  <c:v>30.022222222222226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15.686274509803923</c:v>
                </c:pt>
                <c:pt idx="33">
                  <c:v>0</c:v>
                </c:pt>
                <c:pt idx="34">
                  <c:v>33.361437908496733</c:v>
                </c:pt>
                <c:pt idx="35">
                  <c:v>56.121568627450984</c:v>
                </c:pt>
                <c:pt idx="36">
                  <c:v>61.452287581699352</c:v>
                </c:pt>
                <c:pt idx="37">
                  <c:v>64.39411764705882</c:v>
                </c:pt>
                <c:pt idx="38">
                  <c:v>80.18758169934641</c:v>
                </c:pt>
                <c:pt idx="39">
                  <c:v>69.489542483660145</c:v>
                </c:pt>
                <c:pt idx="40">
                  <c:v>71.354248366013081</c:v>
                </c:pt>
                <c:pt idx="41">
                  <c:v>44.854901960784311</c:v>
                </c:pt>
                <c:pt idx="42">
                  <c:v>26.372549019607845</c:v>
                </c:pt>
                <c:pt idx="43">
                  <c:v>68.048366013071913</c:v>
                </c:pt>
                <c:pt idx="44">
                  <c:v>64.196078431372555</c:v>
                </c:pt>
                <c:pt idx="45">
                  <c:v>72.455555555555563</c:v>
                </c:pt>
                <c:pt idx="46">
                  <c:v>66.188235294117646</c:v>
                </c:pt>
                <c:pt idx="47">
                  <c:v>61.426797385620922</c:v>
                </c:pt>
                <c:pt idx="48">
                  <c:v>57.041830065359477</c:v>
                </c:pt>
                <c:pt idx="49">
                  <c:v>56.524836601307193</c:v>
                </c:pt>
                <c:pt idx="50">
                  <c:v>47.386274509803918</c:v>
                </c:pt>
                <c:pt idx="51">
                  <c:v>20.555555555555557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2B-4ADD-99ED-F11C5E3F8B7A}"/>
            </c:ext>
          </c:extLst>
        </c:ser>
        <c:ser>
          <c:idx val="1"/>
          <c:order val="1"/>
          <c:tx>
            <c:strRef>
              <c:f>'2023 Summary'!$V$1</c:f>
              <c:strCache>
                <c:ptCount val="1"/>
                <c:pt idx="0">
                  <c:v>Average Third Sector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'2023 Summary'!$B$3:$B$54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'2023 Summary'!$V$2:$V$54</c:f>
              <c:numCache>
                <c:formatCode>0.00</c:formatCode>
                <c:ptCount val="53"/>
                <c:pt idx="1">
                  <c:v>0</c:v>
                </c:pt>
                <c:pt idx="2">
                  <c:v>13.333944195349176</c:v>
                </c:pt>
                <c:pt idx="3">
                  <c:v>12.485800100039755</c:v>
                </c:pt>
                <c:pt idx="4">
                  <c:v>9.8035970101440295</c:v>
                </c:pt>
                <c:pt idx="5">
                  <c:v>21.441023119164253</c:v>
                </c:pt>
                <c:pt idx="6">
                  <c:v>23.143200995338873</c:v>
                </c:pt>
                <c:pt idx="7">
                  <c:v>15.257081466360038</c:v>
                </c:pt>
                <c:pt idx="8">
                  <c:v>35.138823648760919</c:v>
                </c:pt>
                <c:pt idx="9">
                  <c:v>38.552127400099792</c:v>
                </c:pt>
                <c:pt idx="10">
                  <c:v>33.849168057486295</c:v>
                </c:pt>
                <c:pt idx="11">
                  <c:v>40.688587470192445</c:v>
                </c:pt>
                <c:pt idx="12">
                  <c:v>37.18513469569308</c:v>
                </c:pt>
                <c:pt idx="13">
                  <c:v>41.109265934114205</c:v>
                </c:pt>
                <c:pt idx="14">
                  <c:v>17.036304980007269</c:v>
                </c:pt>
                <c:pt idx="15">
                  <c:v>4.041353383458647</c:v>
                </c:pt>
                <c:pt idx="16">
                  <c:v>45.186942436219816</c:v>
                </c:pt>
                <c:pt idx="17">
                  <c:v>51.951864570997252</c:v>
                </c:pt>
                <c:pt idx="18">
                  <c:v>52.783304042271929</c:v>
                </c:pt>
                <c:pt idx="19">
                  <c:v>45.039718552627335</c:v>
                </c:pt>
                <c:pt idx="20">
                  <c:v>51.906930860075683</c:v>
                </c:pt>
                <c:pt idx="21">
                  <c:v>51.304449415969678</c:v>
                </c:pt>
                <c:pt idx="22">
                  <c:v>51.577225885957795</c:v>
                </c:pt>
                <c:pt idx="23">
                  <c:v>53.675188868299344</c:v>
                </c:pt>
                <c:pt idx="24">
                  <c:v>50.094189246643126</c:v>
                </c:pt>
                <c:pt idx="25">
                  <c:v>42.819809766859024</c:v>
                </c:pt>
                <c:pt idx="26">
                  <c:v>35.285004041866081</c:v>
                </c:pt>
                <c:pt idx="27">
                  <c:v>2.1023759955057666</c:v>
                </c:pt>
                <c:pt idx="28">
                  <c:v>2.2355507088331517</c:v>
                </c:pt>
                <c:pt idx="29">
                  <c:v>2.3991275899672848</c:v>
                </c:pt>
                <c:pt idx="30">
                  <c:v>0</c:v>
                </c:pt>
                <c:pt idx="31">
                  <c:v>0</c:v>
                </c:pt>
                <c:pt idx="32">
                  <c:v>2.1810250817884405</c:v>
                </c:pt>
                <c:pt idx="33">
                  <c:v>2.7756892230576442</c:v>
                </c:pt>
                <c:pt idx="34">
                  <c:v>13.125736026814025</c:v>
                </c:pt>
                <c:pt idx="35">
                  <c:v>27.789130025292724</c:v>
                </c:pt>
                <c:pt idx="36">
                  <c:v>30.348417104184566</c:v>
                </c:pt>
                <c:pt idx="37">
                  <c:v>28.835656271674669</c:v>
                </c:pt>
                <c:pt idx="38">
                  <c:v>34.213864401041683</c:v>
                </c:pt>
                <c:pt idx="39">
                  <c:v>35.040314939411324</c:v>
                </c:pt>
                <c:pt idx="40">
                  <c:v>30.361629850969788</c:v>
                </c:pt>
                <c:pt idx="41">
                  <c:v>30.570585429607984</c:v>
                </c:pt>
                <c:pt idx="42">
                  <c:v>7.9696359978050122</c:v>
                </c:pt>
                <c:pt idx="43">
                  <c:v>8.2069426378724639</c:v>
                </c:pt>
                <c:pt idx="44">
                  <c:v>21.402976159430551</c:v>
                </c:pt>
                <c:pt idx="45">
                  <c:v>26.255986144865542</c:v>
                </c:pt>
                <c:pt idx="46">
                  <c:v>13.630899194865586</c:v>
                </c:pt>
                <c:pt idx="47">
                  <c:v>10.568738536767748</c:v>
                </c:pt>
                <c:pt idx="48">
                  <c:v>7.5831124632668843</c:v>
                </c:pt>
                <c:pt idx="49">
                  <c:v>6.2553266501118987</c:v>
                </c:pt>
                <c:pt idx="50">
                  <c:v>6.7555938037865753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2B-4ADD-99ED-F11C5E3F8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7835008"/>
        <c:axId val="847200584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'2023 Summary'!$Y$1</c15:sqref>
                        </c15:formulaRef>
                      </c:ext>
                    </c:extLst>
                    <c:strCache>
                      <c:ptCount val="1"/>
                      <c:pt idx="0">
                        <c:v>Average Private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'2023 Summary'!$B$3:$B$54</c15:sqref>
                        </c15:formulaRef>
                      </c:ext>
                    </c:extLst>
                    <c:strCache>
                      <c:ptCount val="52"/>
                      <c:pt idx="0">
                        <c:v>Christmas Holiday</c:v>
                      </c:pt>
                      <c:pt idx="1">
                        <c:v>9th January 2023</c:v>
                      </c:pt>
                      <c:pt idx="2">
                        <c:v>16th January 2023</c:v>
                      </c:pt>
                      <c:pt idx="3">
                        <c:v>23rd January 2023</c:v>
                      </c:pt>
                      <c:pt idx="4">
                        <c:v>30th January 2023</c:v>
                      </c:pt>
                      <c:pt idx="5">
                        <c:v>6th February 2023</c:v>
                      </c:pt>
                      <c:pt idx="6">
                        <c:v>13th February 2023</c:v>
                      </c:pt>
                      <c:pt idx="7">
                        <c:v>20th February 2023</c:v>
                      </c:pt>
                      <c:pt idx="8">
                        <c:v>27th February 2023</c:v>
                      </c:pt>
                      <c:pt idx="9">
                        <c:v>6th March 2023</c:v>
                      </c:pt>
                      <c:pt idx="10">
                        <c:v>13th March 2023</c:v>
                      </c:pt>
                      <c:pt idx="11">
                        <c:v>20th March 2023</c:v>
                      </c:pt>
                      <c:pt idx="12">
                        <c:v>27th March 2023</c:v>
                      </c:pt>
                      <c:pt idx="13">
                        <c:v>Easter Holiday</c:v>
                      </c:pt>
                      <c:pt idx="14">
                        <c:v>Easter Holiday</c:v>
                      </c:pt>
                      <c:pt idx="15">
                        <c:v>17th April 2023</c:v>
                      </c:pt>
                      <c:pt idx="16">
                        <c:v>24th April 2023</c:v>
                      </c:pt>
                      <c:pt idx="17">
                        <c:v>1st May 2023</c:v>
                      </c:pt>
                      <c:pt idx="18">
                        <c:v>8th May 2023</c:v>
                      </c:pt>
                      <c:pt idx="19">
                        <c:v>15th May 2023</c:v>
                      </c:pt>
                      <c:pt idx="20">
                        <c:v>22nd May 2023</c:v>
                      </c:pt>
                      <c:pt idx="21">
                        <c:v>29th May 2023</c:v>
                      </c:pt>
                      <c:pt idx="22">
                        <c:v>5th June 2023</c:v>
                      </c:pt>
                      <c:pt idx="23">
                        <c:v>12th June 2023</c:v>
                      </c:pt>
                      <c:pt idx="24">
                        <c:v>19th June 2023</c:v>
                      </c:pt>
                      <c:pt idx="25">
                        <c:v>26th June 2023</c:v>
                      </c:pt>
                      <c:pt idx="26">
                        <c:v>Summer Holiday</c:v>
                      </c:pt>
                      <c:pt idx="27">
                        <c:v>Summer Holiday</c:v>
                      </c:pt>
                      <c:pt idx="28">
                        <c:v>Summer Holiday</c:v>
                      </c:pt>
                      <c:pt idx="29">
                        <c:v>Summer Holiday</c:v>
                      </c:pt>
                      <c:pt idx="30">
                        <c:v>Summer Holiday</c:v>
                      </c:pt>
                      <c:pt idx="31">
                        <c:v>Summer Holiday</c:v>
                      </c:pt>
                      <c:pt idx="32">
                        <c:v>Summer Holiday</c:v>
                      </c:pt>
                      <c:pt idx="33">
                        <c:v>21st August 2023</c:v>
                      </c:pt>
                      <c:pt idx="34">
                        <c:v>28th August 2023</c:v>
                      </c:pt>
                      <c:pt idx="35">
                        <c:v>4th September 2023</c:v>
                      </c:pt>
                      <c:pt idx="36">
                        <c:v>11th September 2023</c:v>
                      </c:pt>
                      <c:pt idx="37">
                        <c:v>18th September 2023</c:v>
                      </c:pt>
                      <c:pt idx="38">
                        <c:v>25th September 2023</c:v>
                      </c:pt>
                      <c:pt idx="39">
                        <c:v>2nd October 2023</c:v>
                      </c:pt>
                      <c:pt idx="40">
                        <c:v>9th October 2023</c:v>
                      </c:pt>
                      <c:pt idx="41">
                        <c:v>October Holiday</c:v>
                      </c:pt>
                      <c:pt idx="42">
                        <c:v>23rd October 2023</c:v>
                      </c:pt>
                      <c:pt idx="43">
                        <c:v>30th October 2023</c:v>
                      </c:pt>
                      <c:pt idx="44">
                        <c:v>6th November 2023</c:v>
                      </c:pt>
                      <c:pt idx="45">
                        <c:v>13th November 2023</c:v>
                      </c:pt>
                      <c:pt idx="46">
                        <c:v>20th November 2023</c:v>
                      </c:pt>
                      <c:pt idx="47">
                        <c:v>27th November 2023</c:v>
                      </c:pt>
                      <c:pt idx="48">
                        <c:v>4th December 2023</c:v>
                      </c:pt>
                      <c:pt idx="49">
                        <c:v>11th December 2023</c:v>
                      </c:pt>
                      <c:pt idx="50">
                        <c:v>18th December 2023</c:v>
                      </c:pt>
                      <c:pt idx="51">
                        <c:v>Christmas Holiday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'2023 Summary'!$Y$2:$Y$54</c15:sqref>
                        </c15:formulaRef>
                      </c:ext>
                    </c:extLst>
                    <c:numCache>
                      <c:formatCode>0.00</c:formatCode>
                      <c:ptCount val="53"/>
                      <c:pt idx="1">
                        <c:v>0</c:v>
                      </c:pt>
                      <c:pt idx="2">
                        <c:v>3.2222222222222219</c:v>
                      </c:pt>
                      <c:pt idx="3">
                        <c:v>3.2222222222222219</c:v>
                      </c:pt>
                      <c:pt idx="4">
                        <c:v>3.2222222222222219</c:v>
                      </c:pt>
                      <c:pt idx="5">
                        <c:v>11.666666666666666</c:v>
                      </c:pt>
                      <c:pt idx="6">
                        <c:v>11.666666666666666</c:v>
                      </c:pt>
                      <c:pt idx="7">
                        <c:v>11.666666666666666</c:v>
                      </c:pt>
                      <c:pt idx="8">
                        <c:v>11.666666666666666</c:v>
                      </c:pt>
                      <c:pt idx="9">
                        <c:v>11.666666666666666</c:v>
                      </c:pt>
                      <c:pt idx="10">
                        <c:v>46</c:v>
                      </c:pt>
                      <c:pt idx="11">
                        <c:v>46</c:v>
                      </c:pt>
                      <c:pt idx="12">
                        <c:v>46</c:v>
                      </c:pt>
                      <c:pt idx="13">
                        <c:v>46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52.92307692307692</c:v>
                      </c:pt>
                      <c:pt idx="17">
                        <c:v>55.615384615384613</c:v>
                      </c:pt>
                      <c:pt idx="18">
                        <c:v>59.07692307692308</c:v>
                      </c:pt>
                      <c:pt idx="19">
                        <c:v>53.735042735042732</c:v>
                      </c:pt>
                      <c:pt idx="20">
                        <c:v>44.119658119658119</c:v>
                      </c:pt>
                      <c:pt idx="21">
                        <c:v>65.658119658119659</c:v>
                      </c:pt>
                      <c:pt idx="22">
                        <c:v>60.658119658119659</c:v>
                      </c:pt>
                      <c:pt idx="23">
                        <c:v>63.598290598290603</c:v>
                      </c:pt>
                      <c:pt idx="24">
                        <c:v>76.675213675213683</c:v>
                      </c:pt>
                      <c:pt idx="25">
                        <c:v>72.05982905982907</c:v>
                      </c:pt>
                      <c:pt idx="26">
                        <c:v>52.82905982905983</c:v>
                      </c:pt>
                      <c:pt idx="27">
                        <c:v>37.444444444444443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37.444444444444443</c:v>
                      </c:pt>
                      <c:pt idx="35">
                        <c:v>37.444444444444443</c:v>
                      </c:pt>
                      <c:pt idx="36">
                        <c:v>14.333333333333332</c:v>
                      </c:pt>
                      <c:pt idx="37">
                        <c:v>14.333333333333332</c:v>
                      </c:pt>
                      <c:pt idx="38">
                        <c:v>14.333333333333332</c:v>
                      </c:pt>
                      <c:pt idx="39">
                        <c:v>14.333333333333332</c:v>
                      </c:pt>
                      <c:pt idx="40">
                        <c:v>14.111111111111111</c:v>
                      </c:pt>
                      <c:pt idx="41">
                        <c:v>20</c:v>
                      </c:pt>
                      <c:pt idx="42">
                        <c:v>0</c:v>
                      </c:pt>
                      <c:pt idx="43">
                        <c:v>20</c:v>
                      </c:pt>
                      <c:pt idx="44">
                        <c:v>20</c:v>
                      </c:pt>
                      <c:pt idx="45">
                        <c:v>1.2222222222222221</c:v>
                      </c:pt>
                      <c:pt idx="46">
                        <c:v>1.2222222222222221</c:v>
                      </c:pt>
                      <c:pt idx="47">
                        <c:v>1.2222222222222221</c:v>
                      </c:pt>
                      <c:pt idx="48">
                        <c:v>1.2222222222222221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532B-4ADD-99ED-F11C5E3F8B7A}"/>
                  </c:ext>
                </c:extLst>
              </c15:ser>
            </c15:filteredLineSeries>
          </c:ext>
        </c:extLst>
      </c:lineChart>
      <c:catAx>
        <c:axId val="67783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200584"/>
        <c:crosses val="autoZero"/>
        <c:auto val="1"/>
        <c:lblAlgn val="ctr"/>
        <c:lblOffset val="100"/>
        <c:noMultiLvlLbl val="0"/>
      </c:catAx>
      <c:valAx>
        <c:axId val="847200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783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8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Blairvadach!$G$1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Blairvadach!$E$2:$E$53</c:f>
              <c:strCache>
                <c:ptCount val="52"/>
                <c:pt idx="0">
                  <c:v>1st January 2024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1st April 2024</c:v>
                </c:pt>
                <c:pt idx="14">
                  <c:v>8rd April 2024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1st July 2024</c:v>
                </c:pt>
                <c:pt idx="27">
                  <c:v>8th July 2024</c:v>
                </c:pt>
                <c:pt idx="28">
                  <c:v>15th July 2024</c:v>
                </c:pt>
                <c:pt idx="29">
                  <c:v>22nd July 2024</c:v>
                </c:pt>
                <c:pt idx="30">
                  <c:v>29th July 2024</c:v>
                </c:pt>
                <c:pt idx="31">
                  <c:v>5th August 2024</c:v>
                </c:pt>
                <c:pt idx="32">
                  <c:v>12th August 2024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14th October 2024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Blairvadach!$G$2:$G$53</c:f>
              <c:numCache>
                <c:formatCode>0.00</c:formatCode>
                <c:ptCount val="52"/>
                <c:pt idx="0">
                  <c:v>0</c:v>
                </c:pt>
                <c:pt idx="1">
                  <c:v>75</c:v>
                </c:pt>
                <c:pt idx="2">
                  <c:v>70.588235294117652</c:v>
                </c:pt>
                <c:pt idx="3">
                  <c:v>61.764705882352942</c:v>
                </c:pt>
                <c:pt idx="4">
                  <c:v>58.82352941176471</c:v>
                </c:pt>
                <c:pt idx="5">
                  <c:v>58.82352941176471</c:v>
                </c:pt>
                <c:pt idx="6">
                  <c:v>0</c:v>
                </c:pt>
                <c:pt idx="7">
                  <c:v>70.588235294117652</c:v>
                </c:pt>
                <c:pt idx="8">
                  <c:v>70.588235294117652</c:v>
                </c:pt>
                <c:pt idx="9">
                  <c:v>70.588235294117652</c:v>
                </c:pt>
                <c:pt idx="10">
                  <c:v>50</c:v>
                </c:pt>
                <c:pt idx="11">
                  <c:v>39.705882352941181</c:v>
                </c:pt>
                <c:pt idx="12">
                  <c:v>45.588235294117652</c:v>
                </c:pt>
                <c:pt idx="13">
                  <c:v>0</c:v>
                </c:pt>
                <c:pt idx="14">
                  <c:v>0</c:v>
                </c:pt>
                <c:pt idx="15">
                  <c:v>86.764705882352942</c:v>
                </c:pt>
                <c:pt idx="16">
                  <c:v>85.294117647058826</c:v>
                </c:pt>
                <c:pt idx="17">
                  <c:v>63.235294117647065</c:v>
                </c:pt>
                <c:pt idx="18">
                  <c:v>52.941176470588239</c:v>
                </c:pt>
                <c:pt idx="19">
                  <c:v>73.529411764705884</c:v>
                </c:pt>
                <c:pt idx="20">
                  <c:v>47.058823529411768</c:v>
                </c:pt>
                <c:pt idx="21">
                  <c:v>82.352941176470594</c:v>
                </c:pt>
                <c:pt idx="22">
                  <c:v>73.529411764705884</c:v>
                </c:pt>
                <c:pt idx="23">
                  <c:v>77.941176470588246</c:v>
                </c:pt>
                <c:pt idx="24">
                  <c:v>79.411764705882362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48.529411764705884</c:v>
                </c:pt>
                <c:pt idx="34">
                  <c:v>44.117647058823536</c:v>
                </c:pt>
                <c:pt idx="35">
                  <c:v>44.117647058823536</c:v>
                </c:pt>
                <c:pt idx="36">
                  <c:v>54.411764705882355</c:v>
                </c:pt>
                <c:pt idx="37">
                  <c:v>94.117647058823536</c:v>
                </c:pt>
                <c:pt idx="38">
                  <c:v>70.588235294117652</c:v>
                </c:pt>
                <c:pt idx="39">
                  <c:v>50</c:v>
                </c:pt>
                <c:pt idx="40">
                  <c:v>47.058823529411768</c:v>
                </c:pt>
                <c:pt idx="41">
                  <c:v>51.470588235294123</c:v>
                </c:pt>
                <c:pt idx="42">
                  <c:v>70.588235294117652</c:v>
                </c:pt>
                <c:pt idx="43">
                  <c:v>70.588235294117652</c:v>
                </c:pt>
                <c:pt idx="44">
                  <c:v>47.058823529411768</c:v>
                </c:pt>
                <c:pt idx="45">
                  <c:v>47.058823529411768</c:v>
                </c:pt>
                <c:pt idx="46">
                  <c:v>61.764705882352942</c:v>
                </c:pt>
                <c:pt idx="47">
                  <c:v>66.176470588235304</c:v>
                </c:pt>
                <c:pt idx="48">
                  <c:v>67.64705882352942</c:v>
                </c:pt>
                <c:pt idx="49">
                  <c:v>58.82352941176471</c:v>
                </c:pt>
                <c:pt idx="50">
                  <c:v>47.058823529411768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3C-4DD8-8035-D9256E569A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8414752"/>
        <c:axId val="1038411512"/>
      </c:barChart>
      <c:catAx>
        <c:axId val="103841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11512"/>
        <c:crosses val="autoZero"/>
        <c:auto val="1"/>
        <c:lblAlgn val="ctr"/>
        <c:lblOffset val="100"/>
        <c:noMultiLvlLbl val="0"/>
      </c:catAx>
      <c:valAx>
        <c:axId val="1038411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1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Barcaple!$D$1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Barcaple!$B$2:$B$53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Barcaple!$D$2:$D$53</c:f>
              <c:numCache>
                <c:formatCode>0.00</c:formatCode>
                <c:ptCount val="52"/>
                <c:pt idx="0">
                  <c:v>0</c:v>
                </c:pt>
                <c:pt idx="1">
                  <c:v>73.846153846153854</c:v>
                </c:pt>
                <c:pt idx="2">
                  <c:v>33.846153846153847</c:v>
                </c:pt>
                <c:pt idx="3">
                  <c:v>27.692307692307693</c:v>
                </c:pt>
                <c:pt idx="4">
                  <c:v>93.846153846153854</c:v>
                </c:pt>
                <c:pt idx="5">
                  <c:v>86.15384615384616</c:v>
                </c:pt>
                <c:pt idx="6">
                  <c:v>40</c:v>
                </c:pt>
                <c:pt idx="7">
                  <c:v>80</c:v>
                </c:pt>
                <c:pt idx="8">
                  <c:v>76.923076923076934</c:v>
                </c:pt>
                <c:pt idx="9">
                  <c:v>78.461538461538467</c:v>
                </c:pt>
                <c:pt idx="10">
                  <c:v>72.307692307692307</c:v>
                </c:pt>
                <c:pt idx="11">
                  <c:v>69.230769230769241</c:v>
                </c:pt>
                <c:pt idx="12">
                  <c:v>69.230769230769241</c:v>
                </c:pt>
                <c:pt idx="13">
                  <c:v>0</c:v>
                </c:pt>
                <c:pt idx="14">
                  <c:v>0</c:v>
                </c:pt>
                <c:pt idx="15">
                  <c:v>64.615384615384613</c:v>
                </c:pt>
                <c:pt idx="16">
                  <c:v>55.384615384615387</c:v>
                </c:pt>
                <c:pt idx="17">
                  <c:v>78.461538461538467</c:v>
                </c:pt>
                <c:pt idx="18">
                  <c:v>0</c:v>
                </c:pt>
                <c:pt idx="19">
                  <c:v>93.846153846153854</c:v>
                </c:pt>
                <c:pt idx="20">
                  <c:v>44.61538461538462</c:v>
                </c:pt>
                <c:pt idx="21">
                  <c:v>60</c:v>
                </c:pt>
                <c:pt idx="22">
                  <c:v>78.461538461538467</c:v>
                </c:pt>
                <c:pt idx="23">
                  <c:v>0</c:v>
                </c:pt>
                <c:pt idx="24">
                  <c:v>52.307692307692314</c:v>
                </c:pt>
                <c:pt idx="25">
                  <c:v>83.07692307692308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58.461538461538467</c:v>
                </c:pt>
                <c:pt idx="38">
                  <c:v>0</c:v>
                </c:pt>
                <c:pt idx="39">
                  <c:v>60</c:v>
                </c:pt>
                <c:pt idx="40">
                  <c:v>78.461538461538467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C0-4D71-96C0-92ACC6DCA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6424384"/>
        <c:axId val="986424744"/>
      </c:barChart>
      <c:catAx>
        <c:axId val="98642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24744"/>
        <c:crosses val="autoZero"/>
        <c:auto val="1"/>
        <c:lblAlgn val="ctr"/>
        <c:lblOffset val="100"/>
        <c:noMultiLvlLbl val="0"/>
      </c:catAx>
      <c:valAx>
        <c:axId val="986424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2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Barcaple!$G$1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Barcaple!$E$2:$E$53</c:f>
              <c:strCache>
                <c:ptCount val="52"/>
                <c:pt idx="0">
                  <c:v>1st January 2024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1st April 2024</c:v>
                </c:pt>
                <c:pt idx="14">
                  <c:v>8rd April 2024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1st July 2024</c:v>
                </c:pt>
                <c:pt idx="27">
                  <c:v>8th July 2024</c:v>
                </c:pt>
                <c:pt idx="28">
                  <c:v>15th July 2024</c:v>
                </c:pt>
                <c:pt idx="29">
                  <c:v>22nd July 2024</c:v>
                </c:pt>
                <c:pt idx="30">
                  <c:v>29th July 2024</c:v>
                </c:pt>
                <c:pt idx="31">
                  <c:v>5th August 2024</c:v>
                </c:pt>
                <c:pt idx="32">
                  <c:v>12th August 2024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14th October 2024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Barcaple!$G$2:$G$53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80</c:v>
                </c:pt>
                <c:pt idx="4">
                  <c:v>72.307692307692307</c:v>
                </c:pt>
                <c:pt idx="5">
                  <c:v>46.153846153846153</c:v>
                </c:pt>
                <c:pt idx="6">
                  <c:v>47.692307692307693</c:v>
                </c:pt>
                <c:pt idx="7">
                  <c:v>67.692307692307693</c:v>
                </c:pt>
                <c:pt idx="8">
                  <c:v>80</c:v>
                </c:pt>
                <c:pt idx="9">
                  <c:v>78.461538461538467</c:v>
                </c:pt>
                <c:pt idx="10">
                  <c:v>53.846153846153847</c:v>
                </c:pt>
                <c:pt idx="11">
                  <c:v>64.615384615384613</c:v>
                </c:pt>
                <c:pt idx="12">
                  <c:v>78.461538461538467</c:v>
                </c:pt>
                <c:pt idx="13">
                  <c:v>0</c:v>
                </c:pt>
                <c:pt idx="14">
                  <c:v>0</c:v>
                </c:pt>
                <c:pt idx="15">
                  <c:v>53.846153846153847</c:v>
                </c:pt>
                <c:pt idx="16">
                  <c:v>49.230769230769234</c:v>
                </c:pt>
                <c:pt idx="17">
                  <c:v>46.153846153846153</c:v>
                </c:pt>
                <c:pt idx="18">
                  <c:v>83.07692307692308</c:v>
                </c:pt>
                <c:pt idx="19">
                  <c:v>104.61538461538463</c:v>
                </c:pt>
                <c:pt idx="20">
                  <c:v>72.307692307692307</c:v>
                </c:pt>
                <c:pt idx="21">
                  <c:v>46.153846153846153</c:v>
                </c:pt>
                <c:pt idx="22">
                  <c:v>21.53846153846154</c:v>
                </c:pt>
                <c:pt idx="23">
                  <c:v>24.615384615384617</c:v>
                </c:pt>
                <c:pt idx="24">
                  <c:v>103.07692307692308</c:v>
                </c:pt>
                <c:pt idx="25">
                  <c:v>93.846153846153854</c:v>
                </c:pt>
                <c:pt idx="26">
                  <c:v>50.769230769230774</c:v>
                </c:pt>
                <c:pt idx="27">
                  <c:v>0</c:v>
                </c:pt>
                <c:pt idx="28">
                  <c:v>47.692307692307693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21.53846153846154</c:v>
                </c:pt>
                <c:pt idx="37">
                  <c:v>32.307692307692307</c:v>
                </c:pt>
                <c:pt idx="38">
                  <c:v>70.769230769230774</c:v>
                </c:pt>
                <c:pt idx="39">
                  <c:v>0</c:v>
                </c:pt>
                <c:pt idx="40">
                  <c:v>18.461538461538463</c:v>
                </c:pt>
                <c:pt idx="41">
                  <c:v>0</c:v>
                </c:pt>
                <c:pt idx="42">
                  <c:v>0</c:v>
                </c:pt>
                <c:pt idx="43">
                  <c:v>18.461538461538463</c:v>
                </c:pt>
                <c:pt idx="44">
                  <c:v>63.07692307692308</c:v>
                </c:pt>
                <c:pt idx="45">
                  <c:v>46.153846153846153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B-4506-9A2E-45E977588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3450464"/>
        <c:axId val="913449384"/>
      </c:barChart>
      <c:catAx>
        <c:axId val="91345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449384"/>
        <c:crosses val="autoZero"/>
        <c:auto val="1"/>
        <c:lblAlgn val="ctr"/>
        <c:lblOffset val="100"/>
        <c:noMultiLvlLbl val="0"/>
      </c:catAx>
      <c:valAx>
        <c:axId val="913449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345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'Nethy Bridge'!$D$1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'Nethy Bridge'!$D$2:$D$53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36.904761904761905</c:v>
                </c:pt>
                <c:pt idx="3">
                  <c:v>47.61904761904762</c:v>
                </c:pt>
                <c:pt idx="4">
                  <c:v>38.095238095238095</c:v>
                </c:pt>
                <c:pt idx="5">
                  <c:v>36.904761904761905</c:v>
                </c:pt>
                <c:pt idx="6">
                  <c:v>0</c:v>
                </c:pt>
                <c:pt idx="7">
                  <c:v>67.857142857142861</c:v>
                </c:pt>
                <c:pt idx="8">
                  <c:v>60.714285714285715</c:v>
                </c:pt>
                <c:pt idx="9">
                  <c:v>73.80952380952381</c:v>
                </c:pt>
                <c:pt idx="10">
                  <c:v>40.476190476190474</c:v>
                </c:pt>
                <c:pt idx="11">
                  <c:v>65.476190476190482</c:v>
                </c:pt>
                <c:pt idx="12">
                  <c:v>72.61904761904762</c:v>
                </c:pt>
                <c:pt idx="13">
                  <c:v>0</c:v>
                </c:pt>
                <c:pt idx="14">
                  <c:v>0</c:v>
                </c:pt>
                <c:pt idx="15">
                  <c:v>73.80952380952381</c:v>
                </c:pt>
                <c:pt idx="16">
                  <c:v>54.761904761904759</c:v>
                </c:pt>
                <c:pt idx="17">
                  <c:v>59.523809523809526</c:v>
                </c:pt>
                <c:pt idx="18">
                  <c:v>59.523809523809526</c:v>
                </c:pt>
                <c:pt idx="19">
                  <c:v>60.714285714285715</c:v>
                </c:pt>
                <c:pt idx="20">
                  <c:v>19.047619047619047</c:v>
                </c:pt>
                <c:pt idx="21">
                  <c:v>55.952380952380949</c:v>
                </c:pt>
                <c:pt idx="22">
                  <c:v>0</c:v>
                </c:pt>
                <c:pt idx="23">
                  <c:v>63.095238095238095</c:v>
                </c:pt>
                <c:pt idx="24">
                  <c:v>13.095238095238095</c:v>
                </c:pt>
                <c:pt idx="25">
                  <c:v>61.904761904761905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54.761904761904759</c:v>
                </c:pt>
                <c:pt idx="35">
                  <c:v>0</c:v>
                </c:pt>
                <c:pt idx="36">
                  <c:v>45.238095238095241</c:v>
                </c:pt>
                <c:pt idx="37">
                  <c:v>54.761904761904759</c:v>
                </c:pt>
                <c:pt idx="38">
                  <c:v>0</c:v>
                </c:pt>
                <c:pt idx="39">
                  <c:v>33.333333333333336</c:v>
                </c:pt>
                <c:pt idx="40">
                  <c:v>63.095238095238095</c:v>
                </c:pt>
                <c:pt idx="41">
                  <c:v>0</c:v>
                </c:pt>
                <c:pt idx="42">
                  <c:v>0</c:v>
                </c:pt>
                <c:pt idx="43">
                  <c:v>63.095238095238095</c:v>
                </c:pt>
                <c:pt idx="44">
                  <c:v>72.61904761904762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99-49A1-8D95-C6B70FF69C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6677408"/>
        <c:axId val="657096904"/>
      </c:barChart>
      <c:catAx>
        <c:axId val="9266774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096904"/>
        <c:crosses val="autoZero"/>
        <c:auto val="1"/>
        <c:lblAlgn val="ctr"/>
        <c:lblOffset val="100"/>
        <c:noMultiLvlLbl val="0"/>
      </c:catAx>
      <c:valAx>
        <c:axId val="657096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667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'Nethy Bridge'!$G$1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'Nethy Bridge'!$G$2:$G$53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29.761904761904763</c:v>
                </c:pt>
                <c:pt idx="3">
                  <c:v>46.428571428571431</c:v>
                </c:pt>
                <c:pt idx="4">
                  <c:v>53.571428571428569</c:v>
                </c:pt>
                <c:pt idx="5">
                  <c:v>67.857142857142861</c:v>
                </c:pt>
                <c:pt idx="6">
                  <c:v>0</c:v>
                </c:pt>
                <c:pt idx="7">
                  <c:v>50</c:v>
                </c:pt>
                <c:pt idx="8">
                  <c:v>69.047619047619051</c:v>
                </c:pt>
                <c:pt idx="9">
                  <c:v>38.095238095238095</c:v>
                </c:pt>
                <c:pt idx="10">
                  <c:v>57.142857142857139</c:v>
                </c:pt>
                <c:pt idx="11">
                  <c:v>65.476190476190482</c:v>
                </c:pt>
                <c:pt idx="12">
                  <c:v>57.142857142857139</c:v>
                </c:pt>
                <c:pt idx="13">
                  <c:v>0</c:v>
                </c:pt>
                <c:pt idx="14">
                  <c:v>0</c:v>
                </c:pt>
                <c:pt idx="15">
                  <c:v>53.571428571428569</c:v>
                </c:pt>
                <c:pt idx="16">
                  <c:v>63.095238095238095</c:v>
                </c:pt>
                <c:pt idx="17">
                  <c:v>70.238095238095241</c:v>
                </c:pt>
                <c:pt idx="18">
                  <c:v>55.952380952380949</c:v>
                </c:pt>
                <c:pt idx="19">
                  <c:v>60.714285714285715</c:v>
                </c:pt>
                <c:pt idx="20">
                  <c:v>0</c:v>
                </c:pt>
                <c:pt idx="21">
                  <c:v>50</c:v>
                </c:pt>
                <c:pt idx="22">
                  <c:v>0</c:v>
                </c:pt>
                <c:pt idx="23">
                  <c:v>19.047619047619047</c:v>
                </c:pt>
                <c:pt idx="24">
                  <c:v>53.571428571428569</c:v>
                </c:pt>
                <c:pt idx="25">
                  <c:v>46.428571428571431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28.571428571428569</c:v>
                </c:pt>
                <c:pt idx="38">
                  <c:v>28.571428571428569</c:v>
                </c:pt>
                <c:pt idx="39">
                  <c:v>59.523809523809526</c:v>
                </c:pt>
                <c:pt idx="40">
                  <c:v>71.428571428571431</c:v>
                </c:pt>
                <c:pt idx="41">
                  <c:v>0</c:v>
                </c:pt>
                <c:pt idx="42">
                  <c:v>0</c:v>
                </c:pt>
                <c:pt idx="43">
                  <c:v>50</c:v>
                </c:pt>
                <c:pt idx="44">
                  <c:v>75</c:v>
                </c:pt>
                <c:pt idx="45">
                  <c:v>52.38095238095238</c:v>
                </c:pt>
                <c:pt idx="46">
                  <c:v>51.19047619047619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E0-4DC4-9D5B-E802CF943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6441304"/>
        <c:axId val="986443104"/>
      </c:barChart>
      <c:catAx>
        <c:axId val="986441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43104"/>
        <c:crosses val="autoZero"/>
        <c:auto val="1"/>
        <c:lblAlgn val="ctr"/>
        <c:lblOffset val="100"/>
        <c:noMultiLvlLbl val="0"/>
      </c:catAx>
      <c:valAx>
        <c:axId val="98644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41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2023 %</a:t>
            </a:r>
            <a:r>
              <a:rPr lang="en-US" baseline="0"/>
              <a:t> Occupancy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Alltnacriche!$C$1</c:f>
              <c:strCache>
                <c:ptCount val="1"/>
                <c:pt idx="0">
                  <c:v>2023 Numbers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Alltnacriche!$B$2:$B$53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Alltnacriche!$C$2:$C$53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28</c:v>
                </c:pt>
                <c:pt idx="9">
                  <c:v>32</c:v>
                </c:pt>
                <c:pt idx="10">
                  <c:v>37</c:v>
                </c:pt>
                <c:pt idx="11">
                  <c:v>23</c:v>
                </c:pt>
                <c:pt idx="12">
                  <c:v>25</c:v>
                </c:pt>
                <c:pt idx="13">
                  <c:v>38</c:v>
                </c:pt>
                <c:pt idx="14">
                  <c:v>0</c:v>
                </c:pt>
                <c:pt idx="15">
                  <c:v>0</c:v>
                </c:pt>
                <c:pt idx="16">
                  <c:v>28</c:v>
                </c:pt>
                <c:pt idx="17">
                  <c:v>32</c:v>
                </c:pt>
                <c:pt idx="18">
                  <c:v>46</c:v>
                </c:pt>
                <c:pt idx="19">
                  <c:v>49</c:v>
                </c:pt>
                <c:pt idx="20">
                  <c:v>47</c:v>
                </c:pt>
                <c:pt idx="21">
                  <c:v>42</c:v>
                </c:pt>
                <c:pt idx="22">
                  <c:v>37</c:v>
                </c:pt>
                <c:pt idx="23">
                  <c:v>50</c:v>
                </c:pt>
                <c:pt idx="24">
                  <c:v>44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31</c:v>
                </c:pt>
                <c:pt idx="36">
                  <c:v>33</c:v>
                </c:pt>
                <c:pt idx="37">
                  <c:v>43</c:v>
                </c:pt>
                <c:pt idx="38">
                  <c:v>0</c:v>
                </c:pt>
                <c:pt idx="39">
                  <c:v>20</c:v>
                </c:pt>
                <c:pt idx="40">
                  <c:v>38</c:v>
                </c:pt>
                <c:pt idx="41">
                  <c:v>0</c:v>
                </c:pt>
                <c:pt idx="42">
                  <c:v>0</c:v>
                </c:pt>
                <c:pt idx="43">
                  <c:v>30</c:v>
                </c:pt>
                <c:pt idx="44">
                  <c:v>28</c:v>
                </c:pt>
                <c:pt idx="45">
                  <c:v>17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C7-4F98-B657-8B424E1F29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4083008"/>
        <c:axId val="366187928"/>
      </c:barChart>
      <c:catAx>
        <c:axId val="39408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187928"/>
        <c:crosses val="autoZero"/>
        <c:auto val="1"/>
        <c:lblAlgn val="ctr"/>
        <c:lblOffset val="100"/>
        <c:noMultiLvlLbl val="0"/>
      </c:catAx>
      <c:valAx>
        <c:axId val="366187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408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Alltnacriche!$G$1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Alltnacriche!$E$2:$E$53</c:f>
              <c:strCache>
                <c:ptCount val="52"/>
                <c:pt idx="0">
                  <c:v>1st January 2024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1st April 2024</c:v>
                </c:pt>
                <c:pt idx="14">
                  <c:v>8rd April 2024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1st July 2024</c:v>
                </c:pt>
                <c:pt idx="27">
                  <c:v>8th July 2024</c:v>
                </c:pt>
                <c:pt idx="28">
                  <c:v>15th July 2024</c:v>
                </c:pt>
                <c:pt idx="29">
                  <c:v>22nd July 2024</c:v>
                </c:pt>
                <c:pt idx="30">
                  <c:v>29th July 2024</c:v>
                </c:pt>
                <c:pt idx="31">
                  <c:v>5th August 2024</c:v>
                </c:pt>
                <c:pt idx="32">
                  <c:v>12th August 2024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14th October 2024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Alltnacriche!$G$2:$G$53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52.727272727272727</c:v>
                </c:pt>
                <c:pt idx="9">
                  <c:v>63.636363636363633</c:v>
                </c:pt>
                <c:pt idx="10">
                  <c:v>38.18181818181818</c:v>
                </c:pt>
                <c:pt idx="11">
                  <c:v>87.272727272727266</c:v>
                </c:pt>
                <c:pt idx="12">
                  <c:v>32.727272727272727</c:v>
                </c:pt>
                <c:pt idx="13">
                  <c:v>0</c:v>
                </c:pt>
                <c:pt idx="14">
                  <c:v>0</c:v>
                </c:pt>
                <c:pt idx="15">
                  <c:v>60</c:v>
                </c:pt>
                <c:pt idx="16">
                  <c:v>56.36363636363636</c:v>
                </c:pt>
                <c:pt idx="17">
                  <c:v>61.818181818181813</c:v>
                </c:pt>
                <c:pt idx="18">
                  <c:v>43.636363636363633</c:v>
                </c:pt>
                <c:pt idx="19">
                  <c:v>83.63636363636364</c:v>
                </c:pt>
                <c:pt idx="20">
                  <c:v>60</c:v>
                </c:pt>
                <c:pt idx="21">
                  <c:v>69.090909090909093</c:v>
                </c:pt>
                <c:pt idx="22">
                  <c:v>92.72727272727272</c:v>
                </c:pt>
                <c:pt idx="23">
                  <c:v>56.36363636363636</c:v>
                </c:pt>
                <c:pt idx="24">
                  <c:v>45.454545454545453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58.18181818181818</c:v>
                </c:pt>
                <c:pt idx="35">
                  <c:v>60</c:v>
                </c:pt>
                <c:pt idx="36">
                  <c:v>32.727272727272727</c:v>
                </c:pt>
                <c:pt idx="37">
                  <c:v>80</c:v>
                </c:pt>
                <c:pt idx="38">
                  <c:v>60</c:v>
                </c:pt>
                <c:pt idx="39">
                  <c:v>54.545454545454547</c:v>
                </c:pt>
                <c:pt idx="40">
                  <c:v>63.636363636363633</c:v>
                </c:pt>
                <c:pt idx="41">
                  <c:v>0</c:v>
                </c:pt>
                <c:pt idx="42">
                  <c:v>43.636363636363633</c:v>
                </c:pt>
                <c:pt idx="43">
                  <c:v>87.272727272727266</c:v>
                </c:pt>
                <c:pt idx="44">
                  <c:v>27.272727272727273</c:v>
                </c:pt>
                <c:pt idx="45">
                  <c:v>27.272727272727273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80-4D82-8EB6-842CEC027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4046560"/>
        <c:axId val="384049080"/>
      </c:barChart>
      <c:catAx>
        <c:axId val="38404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049080"/>
        <c:crosses val="autoZero"/>
        <c:auto val="1"/>
        <c:lblAlgn val="ctr"/>
        <c:lblOffset val="100"/>
        <c:noMultiLvlLbl val="0"/>
      </c:catAx>
      <c:valAx>
        <c:axId val="384049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04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Gowanbank!$D$1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Gowanbank!$D$2:$D$53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60</c:v>
                </c:pt>
                <c:pt idx="13">
                  <c:v>46.666666666666671</c:v>
                </c:pt>
                <c:pt idx="14">
                  <c:v>0</c:v>
                </c:pt>
                <c:pt idx="15">
                  <c:v>0</c:v>
                </c:pt>
                <c:pt idx="16">
                  <c:v>48.888888888888893</c:v>
                </c:pt>
                <c:pt idx="17">
                  <c:v>57.777777777777779</c:v>
                </c:pt>
                <c:pt idx="18">
                  <c:v>24.444444444444446</c:v>
                </c:pt>
                <c:pt idx="19">
                  <c:v>17.777777777777779</c:v>
                </c:pt>
                <c:pt idx="20">
                  <c:v>28.888888888888889</c:v>
                </c:pt>
                <c:pt idx="21">
                  <c:v>60</c:v>
                </c:pt>
                <c:pt idx="22">
                  <c:v>42.222222222222221</c:v>
                </c:pt>
                <c:pt idx="23">
                  <c:v>48.888888888888893</c:v>
                </c:pt>
                <c:pt idx="24">
                  <c:v>28.888888888888889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37.777777777777779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53.333333333333336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25-4C0B-ACCC-1CC6063D9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4050520"/>
        <c:axId val="384051960"/>
      </c:barChart>
      <c:catAx>
        <c:axId val="3840505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051960"/>
        <c:crosses val="autoZero"/>
        <c:auto val="1"/>
        <c:lblAlgn val="ctr"/>
        <c:lblOffset val="100"/>
        <c:noMultiLvlLbl val="0"/>
      </c:catAx>
      <c:valAx>
        <c:axId val="384051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4050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Gowanbank!$G$1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Gowanbank!$G$2:$G$53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60</c:v>
                </c:pt>
                <c:pt idx="11">
                  <c:v>64.444444444444443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26.666666666666668</c:v>
                </c:pt>
                <c:pt idx="16">
                  <c:v>51.111111111111114</c:v>
                </c:pt>
                <c:pt idx="17">
                  <c:v>48.888888888888893</c:v>
                </c:pt>
                <c:pt idx="18">
                  <c:v>60</c:v>
                </c:pt>
                <c:pt idx="19">
                  <c:v>57.777777777777779</c:v>
                </c:pt>
                <c:pt idx="20">
                  <c:v>73.333333333333343</c:v>
                </c:pt>
                <c:pt idx="21">
                  <c:v>44.444444444444443</c:v>
                </c:pt>
                <c:pt idx="22">
                  <c:v>73.333333333333343</c:v>
                </c:pt>
                <c:pt idx="23">
                  <c:v>60</c:v>
                </c:pt>
                <c:pt idx="24">
                  <c:v>0</c:v>
                </c:pt>
                <c:pt idx="25">
                  <c:v>13.333333333333334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40</c:v>
                </c:pt>
                <c:pt idx="37">
                  <c:v>75.555555555555557</c:v>
                </c:pt>
                <c:pt idx="38">
                  <c:v>22.222222222222221</c:v>
                </c:pt>
                <c:pt idx="39">
                  <c:v>0</c:v>
                </c:pt>
                <c:pt idx="40">
                  <c:v>37.777777777777779</c:v>
                </c:pt>
                <c:pt idx="41">
                  <c:v>0</c:v>
                </c:pt>
                <c:pt idx="42">
                  <c:v>55.555555555555557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24.444444444444446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30-46CA-BFA8-0D5DAEC9D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7194824"/>
        <c:axId val="1038420512"/>
      </c:barChart>
      <c:catAx>
        <c:axId val="8471948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20512"/>
        <c:crosses val="autoZero"/>
        <c:auto val="1"/>
        <c:lblAlgn val="ctr"/>
        <c:lblOffset val="100"/>
        <c:noMultiLvlLbl val="0"/>
      </c:catAx>
      <c:valAx>
        <c:axId val="103842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194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'Lendrick Muir'!$D$1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'Lendrick Muir'!$D$2:$D$53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21.212121212121211</c:v>
                </c:pt>
                <c:pt idx="7">
                  <c:v>9.6969696969696972</c:v>
                </c:pt>
                <c:pt idx="8">
                  <c:v>18.181818181818183</c:v>
                </c:pt>
                <c:pt idx="9">
                  <c:v>36.969696969696969</c:v>
                </c:pt>
                <c:pt idx="10">
                  <c:v>33.333333333333336</c:v>
                </c:pt>
                <c:pt idx="11">
                  <c:v>15.151515151515152</c:v>
                </c:pt>
                <c:pt idx="12">
                  <c:v>38.18181818181818</c:v>
                </c:pt>
                <c:pt idx="13">
                  <c:v>30.90909090909091</c:v>
                </c:pt>
                <c:pt idx="14">
                  <c:v>0</c:v>
                </c:pt>
                <c:pt idx="15">
                  <c:v>0</c:v>
                </c:pt>
                <c:pt idx="16">
                  <c:v>36.969696969696969</c:v>
                </c:pt>
                <c:pt idx="17">
                  <c:v>38.787878787878789</c:v>
                </c:pt>
                <c:pt idx="18">
                  <c:v>33.939393939393938</c:v>
                </c:pt>
                <c:pt idx="19">
                  <c:v>39.393939393939398</c:v>
                </c:pt>
                <c:pt idx="20">
                  <c:v>39.393939393939398</c:v>
                </c:pt>
                <c:pt idx="21">
                  <c:v>0</c:v>
                </c:pt>
                <c:pt idx="22">
                  <c:v>47.272727272727273</c:v>
                </c:pt>
                <c:pt idx="23">
                  <c:v>59.393939393939398</c:v>
                </c:pt>
                <c:pt idx="24">
                  <c:v>23.030303030303031</c:v>
                </c:pt>
                <c:pt idx="25">
                  <c:v>33.939393939393938</c:v>
                </c:pt>
                <c:pt idx="26">
                  <c:v>4.2424242424242422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5.454545454545455</c:v>
                </c:pt>
                <c:pt idx="36">
                  <c:v>32.727272727272727</c:v>
                </c:pt>
                <c:pt idx="37">
                  <c:v>10.303030303030303</c:v>
                </c:pt>
                <c:pt idx="38">
                  <c:v>43.63636363636364</c:v>
                </c:pt>
                <c:pt idx="39">
                  <c:v>0</c:v>
                </c:pt>
                <c:pt idx="40">
                  <c:v>38.787878787878789</c:v>
                </c:pt>
                <c:pt idx="41">
                  <c:v>23.030303030303031</c:v>
                </c:pt>
                <c:pt idx="42">
                  <c:v>0</c:v>
                </c:pt>
                <c:pt idx="43">
                  <c:v>47.272727272727273</c:v>
                </c:pt>
                <c:pt idx="44">
                  <c:v>32.121212121212125</c:v>
                </c:pt>
                <c:pt idx="45">
                  <c:v>8.4848484848484844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3-4694-976F-0FF9883E0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374608"/>
        <c:axId val="579376408"/>
      </c:barChart>
      <c:catAx>
        <c:axId val="5793746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9376408"/>
        <c:crosses val="autoZero"/>
        <c:auto val="1"/>
        <c:lblAlgn val="ctr"/>
        <c:lblOffset val="100"/>
        <c:noMultiLvlLbl val="0"/>
      </c:catAx>
      <c:valAx>
        <c:axId val="579376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937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% Occupancy Comparison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'2023 Summary'!$F$1</c:f>
              <c:strCache>
                <c:ptCount val="1"/>
                <c:pt idx="0">
                  <c:v>Average LEA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 Summary'!$B$3:$B$54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'2023 Summary'!$F$2:$F$54</c:f>
              <c:numCache>
                <c:formatCode>0.00</c:formatCode>
                <c:ptCount val="53"/>
                <c:pt idx="1">
                  <c:v>20.098039215686274</c:v>
                </c:pt>
                <c:pt idx="2">
                  <c:v>30.698039215686276</c:v>
                </c:pt>
                <c:pt idx="3">
                  <c:v>73.456862745098036</c:v>
                </c:pt>
                <c:pt idx="4">
                  <c:v>48.264052287581706</c:v>
                </c:pt>
                <c:pt idx="5">
                  <c:v>65.596078431372561</c:v>
                </c:pt>
                <c:pt idx="6">
                  <c:v>80.506535947712436</c:v>
                </c:pt>
                <c:pt idx="7">
                  <c:v>23.436601307189544</c:v>
                </c:pt>
                <c:pt idx="8">
                  <c:v>56.807189542483663</c:v>
                </c:pt>
                <c:pt idx="9">
                  <c:v>55.895424836601308</c:v>
                </c:pt>
                <c:pt idx="10">
                  <c:v>60.864052287581707</c:v>
                </c:pt>
                <c:pt idx="11">
                  <c:v>83.339215686274514</c:v>
                </c:pt>
                <c:pt idx="12">
                  <c:v>77.396078431372544</c:v>
                </c:pt>
                <c:pt idx="13">
                  <c:v>66.162091503267973</c:v>
                </c:pt>
                <c:pt idx="14">
                  <c:v>0</c:v>
                </c:pt>
                <c:pt idx="15">
                  <c:v>0</c:v>
                </c:pt>
                <c:pt idx="16">
                  <c:v>72.545751633986939</c:v>
                </c:pt>
                <c:pt idx="17">
                  <c:v>66.654248366013078</c:v>
                </c:pt>
                <c:pt idx="18">
                  <c:v>58.720261437908505</c:v>
                </c:pt>
                <c:pt idx="19">
                  <c:v>72.140522875816998</c:v>
                </c:pt>
                <c:pt idx="20">
                  <c:v>63.596078431372554</c:v>
                </c:pt>
                <c:pt idx="21">
                  <c:v>74.86143790849674</c:v>
                </c:pt>
                <c:pt idx="22">
                  <c:v>64.607843137254903</c:v>
                </c:pt>
                <c:pt idx="23">
                  <c:v>65.320915032679736</c:v>
                </c:pt>
                <c:pt idx="24">
                  <c:v>77.539869281045753</c:v>
                </c:pt>
                <c:pt idx="25">
                  <c:v>57.937908496732035</c:v>
                </c:pt>
                <c:pt idx="26">
                  <c:v>30.022222222222226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15.686274509803923</c:v>
                </c:pt>
                <c:pt idx="33">
                  <c:v>0</c:v>
                </c:pt>
                <c:pt idx="34">
                  <c:v>33.361437908496733</c:v>
                </c:pt>
                <c:pt idx="35">
                  <c:v>56.121568627450984</c:v>
                </c:pt>
                <c:pt idx="36">
                  <c:v>61.452287581699352</c:v>
                </c:pt>
                <c:pt idx="37">
                  <c:v>64.39411764705882</c:v>
                </c:pt>
                <c:pt idx="38">
                  <c:v>80.18758169934641</c:v>
                </c:pt>
                <c:pt idx="39">
                  <c:v>69.489542483660145</c:v>
                </c:pt>
                <c:pt idx="40">
                  <c:v>71.354248366013081</c:v>
                </c:pt>
                <c:pt idx="41">
                  <c:v>44.854901960784311</c:v>
                </c:pt>
                <c:pt idx="42">
                  <c:v>26.372549019607845</c:v>
                </c:pt>
                <c:pt idx="43">
                  <c:v>68.048366013071913</c:v>
                </c:pt>
                <c:pt idx="44">
                  <c:v>64.196078431372555</c:v>
                </c:pt>
                <c:pt idx="45">
                  <c:v>72.455555555555563</c:v>
                </c:pt>
                <c:pt idx="46">
                  <c:v>66.188235294117646</c:v>
                </c:pt>
                <c:pt idx="47">
                  <c:v>61.426797385620922</c:v>
                </c:pt>
                <c:pt idx="48">
                  <c:v>57.041830065359477</c:v>
                </c:pt>
                <c:pt idx="49">
                  <c:v>56.524836601307193</c:v>
                </c:pt>
                <c:pt idx="50">
                  <c:v>47.386274509803918</c:v>
                </c:pt>
                <c:pt idx="51">
                  <c:v>20.555555555555557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88-4B6F-85F3-B29EB6E65811}"/>
            </c:ext>
          </c:extLst>
        </c:ser>
        <c:ser>
          <c:idx val="1"/>
          <c:order val="1"/>
          <c:tx>
            <c:strRef>
              <c:f>'2023 Summary'!$V$1</c:f>
              <c:strCache>
                <c:ptCount val="1"/>
                <c:pt idx="0">
                  <c:v>Average Third Sector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 Summary'!$B$3:$B$54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'2023 Summary'!$V$2:$V$54</c:f>
              <c:numCache>
                <c:formatCode>0.00</c:formatCode>
                <c:ptCount val="53"/>
                <c:pt idx="1">
                  <c:v>0</c:v>
                </c:pt>
                <c:pt idx="2">
                  <c:v>13.333944195349176</c:v>
                </c:pt>
                <c:pt idx="3">
                  <c:v>12.485800100039755</c:v>
                </c:pt>
                <c:pt idx="4">
                  <c:v>9.8035970101440295</c:v>
                </c:pt>
                <c:pt idx="5">
                  <c:v>21.441023119164253</c:v>
                </c:pt>
                <c:pt idx="6">
                  <c:v>23.143200995338873</c:v>
                </c:pt>
                <c:pt idx="7">
                  <c:v>15.257081466360038</c:v>
                </c:pt>
                <c:pt idx="8">
                  <c:v>35.138823648760919</c:v>
                </c:pt>
                <c:pt idx="9">
                  <c:v>38.552127400099792</c:v>
                </c:pt>
                <c:pt idx="10">
                  <c:v>33.849168057486295</c:v>
                </c:pt>
                <c:pt idx="11">
                  <c:v>40.688587470192445</c:v>
                </c:pt>
                <c:pt idx="12">
                  <c:v>37.18513469569308</c:v>
                </c:pt>
                <c:pt idx="13">
                  <c:v>41.109265934114205</c:v>
                </c:pt>
                <c:pt idx="14">
                  <c:v>17.036304980007269</c:v>
                </c:pt>
                <c:pt idx="15">
                  <c:v>4.041353383458647</c:v>
                </c:pt>
                <c:pt idx="16">
                  <c:v>45.186942436219816</c:v>
                </c:pt>
                <c:pt idx="17">
                  <c:v>51.951864570997252</c:v>
                </c:pt>
                <c:pt idx="18">
                  <c:v>52.783304042271929</c:v>
                </c:pt>
                <c:pt idx="19">
                  <c:v>45.039718552627335</c:v>
                </c:pt>
                <c:pt idx="20">
                  <c:v>51.906930860075683</c:v>
                </c:pt>
                <c:pt idx="21">
                  <c:v>51.304449415969678</c:v>
                </c:pt>
                <c:pt idx="22">
                  <c:v>51.577225885957795</c:v>
                </c:pt>
                <c:pt idx="23">
                  <c:v>53.675188868299344</c:v>
                </c:pt>
                <c:pt idx="24">
                  <c:v>50.094189246643126</c:v>
                </c:pt>
                <c:pt idx="25">
                  <c:v>42.819809766859024</c:v>
                </c:pt>
                <c:pt idx="26">
                  <c:v>35.285004041866081</c:v>
                </c:pt>
                <c:pt idx="27">
                  <c:v>2.1023759955057666</c:v>
                </c:pt>
                <c:pt idx="28">
                  <c:v>2.2355507088331517</c:v>
                </c:pt>
                <c:pt idx="29">
                  <c:v>2.3991275899672848</c:v>
                </c:pt>
                <c:pt idx="30">
                  <c:v>0</c:v>
                </c:pt>
                <c:pt idx="31">
                  <c:v>0</c:v>
                </c:pt>
                <c:pt idx="32">
                  <c:v>2.1810250817884405</c:v>
                </c:pt>
                <c:pt idx="33">
                  <c:v>2.7756892230576442</c:v>
                </c:pt>
                <c:pt idx="34">
                  <c:v>13.125736026814025</c:v>
                </c:pt>
                <c:pt idx="35">
                  <c:v>27.789130025292724</c:v>
                </c:pt>
                <c:pt idx="36">
                  <c:v>30.348417104184566</c:v>
                </c:pt>
                <c:pt idx="37">
                  <c:v>28.835656271674669</c:v>
                </c:pt>
                <c:pt idx="38">
                  <c:v>34.213864401041683</c:v>
                </c:pt>
                <c:pt idx="39">
                  <c:v>35.040314939411324</c:v>
                </c:pt>
                <c:pt idx="40">
                  <c:v>30.361629850969788</c:v>
                </c:pt>
                <c:pt idx="41">
                  <c:v>30.570585429607984</c:v>
                </c:pt>
                <c:pt idx="42">
                  <c:v>7.9696359978050122</c:v>
                </c:pt>
                <c:pt idx="43">
                  <c:v>8.2069426378724639</c:v>
                </c:pt>
                <c:pt idx="44">
                  <c:v>21.402976159430551</c:v>
                </c:pt>
                <c:pt idx="45">
                  <c:v>26.255986144865542</c:v>
                </c:pt>
                <c:pt idx="46">
                  <c:v>13.630899194865586</c:v>
                </c:pt>
                <c:pt idx="47">
                  <c:v>10.568738536767748</c:v>
                </c:pt>
                <c:pt idx="48">
                  <c:v>7.5831124632668843</c:v>
                </c:pt>
                <c:pt idx="49">
                  <c:v>6.2553266501118987</c:v>
                </c:pt>
                <c:pt idx="50">
                  <c:v>6.7555938037865753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88-4B6F-85F3-B29EB6E658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7200224"/>
        <c:axId val="847198424"/>
      </c:barChart>
      <c:catAx>
        <c:axId val="84720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198424"/>
        <c:crosses val="autoZero"/>
        <c:auto val="1"/>
        <c:lblAlgn val="ctr"/>
        <c:lblOffset val="100"/>
        <c:noMultiLvlLbl val="0"/>
      </c:catAx>
      <c:valAx>
        <c:axId val="847198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20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8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'Lendrick Muir'!$G$1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'Lendrick Muir'!$G$2:$G$53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30.90909090909091</c:v>
                </c:pt>
                <c:pt idx="6">
                  <c:v>0</c:v>
                </c:pt>
                <c:pt idx="7">
                  <c:v>21.81818181818182</c:v>
                </c:pt>
                <c:pt idx="8">
                  <c:v>25.454545454545457</c:v>
                </c:pt>
                <c:pt idx="9">
                  <c:v>9.0909090909090917</c:v>
                </c:pt>
                <c:pt idx="10">
                  <c:v>23.030303030303031</c:v>
                </c:pt>
                <c:pt idx="11">
                  <c:v>21.212121212121211</c:v>
                </c:pt>
                <c:pt idx="12">
                  <c:v>27.272727272727273</c:v>
                </c:pt>
                <c:pt idx="13">
                  <c:v>0</c:v>
                </c:pt>
                <c:pt idx="14">
                  <c:v>0</c:v>
                </c:pt>
                <c:pt idx="15">
                  <c:v>29.090909090909093</c:v>
                </c:pt>
                <c:pt idx="16">
                  <c:v>31.515151515151516</c:v>
                </c:pt>
                <c:pt idx="17">
                  <c:v>30.303030303030305</c:v>
                </c:pt>
                <c:pt idx="18">
                  <c:v>41.81818181818182</c:v>
                </c:pt>
                <c:pt idx="19">
                  <c:v>56.363636363636367</c:v>
                </c:pt>
                <c:pt idx="20">
                  <c:v>29.696969696969699</c:v>
                </c:pt>
                <c:pt idx="21">
                  <c:v>24.848484848484848</c:v>
                </c:pt>
                <c:pt idx="22">
                  <c:v>38.18181818181818</c:v>
                </c:pt>
                <c:pt idx="23">
                  <c:v>27.272727272727273</c:v>
                </c:pt>
                <c:pt idx="24">
                  <c:v>53.333333333333336</c:v>
                </c:pt>
                <c:pt idx="25">
                  <c:v>26.060606060606062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40</c:v>
                </c:pt>
                <c:pt idx="36">
                  <c:v>17.575757575757578</c:v>
                </c:pt>
                <c:pt idx="37">
                  <c:v>32.727272727272727</c:v>
                </c:pt>
                <c:pt idx="38">
                  <c:v>0</c:v>
                </c:pt>
                <c:pt idx="39">
                  <c:v>30.303030303030305</c:v>
                </c:pt>
                <c:pt idx="40">
                  <c:v>46.666666666666671</c:v>
                </c:pt>
                <c:pt idx="41">
                  <c:v>0</c:v>
                </c:pt>
                <c:pt idx="42">
                  <c:v>49.090909090909093</c:v>
                </c:pt>
                <c:pt idx="43">
                  <c:v>49.696969696969695</c:v>
                </c:pt>
                <c:pt idx="44">
                  <c:v>37.575757575757578</c:v>
                </c:pt>
                <c:pt idx="45">
                  <c:v>54.545454545454547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F4-4BD9-90C5-8F821A4C5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7204184"/>
        <c:axId val="847204544"/>
        <c:axId val="0"/>
      </c:bar3DChart>
      <c:catAx>
        <c:axId val="8472041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204544"/>
        <c:crosses val="autoZero"/>
        <c:auto val="1"/>
        <c:lblAlgn val="ctr"/>
        <c:lblOffset val="100"/>
        <c:noMultiLvlLbl val="0"/>
      </c:catAx>
      <c:valAx>
        <c:axId val="847204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204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PGL!$D$1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PGL!$D$2:$D$53</c:f>
              <c:numCache>
                <c:formatCode>0.00</c:formatCode>
                <c:ptCount val="52"/>
                <c:pt idx="0">
                  <c:v>0</c:v>
                </c:pt>
                <c:pt idx="1">
                  <c:v>6.4444444444444438</c:v>
                </c:pt>
                <c:pt idx="2">
                  <c:v>6.4444444444444438</c:v>
                </c:pt>
                <c:pt idx="3">
                  <c:v>6.4444444444444438</c:v>
                </c:pt>
                <c:pt idx="4">
                  <c:v>23.333333333333332</c:v>
                </c:pt>
                <c:pt idx="5">
                  <c:v>23.333333333333332</c:v>
                </c:pt>
                <c:pt idx="6">
                  <c:v>23.333333333333332</c:v>
                </c:pt>
                <c:pt idx="7">
                  <c:v>23.333333333333332</c:v>
                </c:pt>
                <c:pt idx="8">
                  <c:v>23.333333333333332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92</c:v>
                </c:pt>
                <c:pt idx="13">
                  <c:v>0</c:v>
                </c:pt>
                <c:pt idx="14">
                  <c:v>0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49.777777777777771</c:v>
                </c:pt>
                <c:pt idx="19">
                  <c:v>49.777777777777771</c:v>
                </c:pt>
                <c:pt idx="20">
                  <c:v>49.777777777777771</c:v>
                </c:pt>
                <c:pt idx="21">
                  <c:v>49.777777777777771</c:v>
                </c:pt>
                <c:pt idx="22">
                  <c:v>74.888888888888886</c:v>
                </c:pt>
                <c:pt idx="23">
                  <c:v>74.888888888888886</c:v>
                </c:pt>
                <c:pt idx="24">
                  <c:v>74.888888888888886</c:v>
                </c:pt>
                <c:pt idx="25">
                  <c:v>74.888888888888886</c:v>
                </c:pt>
                <c:pt idx="26">
                  <c:v>74.888888888888886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74.888888888888886</c:v>
                </c:pt>
                <c:pt idx="34">
                  <c:v>74.888888888888886</c:v>
                </c:pt>
                <c:pt idx="35">
                  <c:v>28.666666666666664</c:v>
                </c:pt>
                <c:pt idx="36">
                  <c:v>28.666666666666664</c:v>
                </c:pt>
                <c:pt idx="37">
                  <c:v>28.666666666666664</c:v>
                </c:pt>
                <c:pt idx="38">
                  <c:v>28.666666666666664</c:v>
                </c:pt>
                <c:pt idx="39">
                  <c:v>28.222222222222221</c:v>
                </c:pt>
                <c:pt idx="40">
                  <c:v>40</c:v>
                </c:pt>
                <c:pt idx="41">
                  <c:v>0</c:v>
                </c:pt>
                <c:pt idx="42">
                  <c:v>40</c:v>
                </c:pt>
                <c:pt idx="43">
                  <c:v>40</c:v>
                </c:pt>
                <c:pt idx="44">
                  <c:v>2.4444444444444442</c:v>
                </c:pt>
                <c:pt idx="45">
                  <c:v>2.4444444444444442</c:v>
                </c:pt>
                <c:pt idx="46">
                  <c:v>2.4444444444444442</c:v>
                </c:pt>
                <c:pt idx="47">
                  <c:v>2.4444444444444442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39-4AE1-8A83-F931006D2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9411488"/>
        <c:axId val="769417968"/>
      </c:lineChart>
      <c:catAx>
        <c:axId val="769411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9417968"/>
        <c:crosses val="autoZero"/>
        <c:auto val="1"/>
        <c:lblAlgn val="ctr"/>
        <c:lblOffset val="100"/>
        <c:noMultiLvlLbl val="0"/>
      </c:catAx>
      <c:valAx>
        <c:axId val="76941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941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Fairburn!$D$1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Fairburn!$D$2:$D$53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34</c:v>
                </c:pt>
                <c:pt idx="17">
                  <c:v>40</c:v>
                </c:pt>
                <c:pt idx="18">
                  <c:v>76</c:v>
                </c:pt>
                <c:pt idx="19">
                  <c:v>78</c:v>
                </c:pt>
                <c:pt idx="20">
                  <c:v>60</c:v>
                </c:pt>
                <c:pt idx="21">
                  <c:v>32</c:v>
                </c:pt>
                <c:pt idx="22">
                  <c:v>76</c:v>
                </c:pt>
                <c:pt idx="23">
                  <c:v>36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20</c:v>
                </c:pt>
                <c:pt idx="37">
                  <c:v>0</c:v>
                </c:pt>
                <c:pt idx="38">
                  <c:v>98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3D-41BE-92B4-715D93F48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3934400"/>
        <c:axId val="1053930080"/>
      </c:barChart>
      <c:catAx>
        <c:axId val="10539344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3930080"/>
        <c:crosses val="autoZero"/>
        <c:auto val="1"/>
        <c:lblAlgn val="ctr"/>
        <c:lblOffset val="100"/>
        <c:noMultiLvlLbl val="0"/>
      </c:catAx>
      <c:valAx>
        <c:axId val="105393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393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Fairburn!$G$1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Fairburn!$G$2:$G$53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50</c:v>
                </c:pt>
                <c:pt idx="16">
                  <c:v>56</c:v>
                </c:pt>
                <c:pt idx="17">
                  <c:v>62</c:v>
                </c:pt>
                <c:pt idx="18">
                  <c:v>70</c:v>
                </c:pt>
                <c:pt idx="19">
                  <c:v>78</c:v>
                </c:pt>
                <c:pt idx="20">
                  <c:v>48</c:v>
                </c:pt>
                <c:pt idx="21">
                  <c:v>100</c:v>
                </c:pt>
                <c:pt idx="22">
                  <c:v>42</c:v>
                </c:pt>
                <c:pt idx="23">
                  <c:v>24</c:v>
                </c:pt>
                <c:pt idx="24">
                  <c:v>16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2C-4D1E-A68F-11D576ECC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1046328"/>
        <c:axId val="911046688"/>
      </c:barChart>
      <c:catAx>
        <c:axId val="9110463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46688"/>
        <c:crosses val="autoZero"/>
        <c:auto val="1"/>
        <c:lblAlgn val="ctr"/>
        <c:lblOffset val="100"/>
        <c:noMultiLvlLbl val="0"/>
      </c:catAx>
      <c:valAx>
        <c:axId val="911046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46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'Loch Eil OBT'!$D$1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'Loch Eil OBT'!$D$2:$D$53</c:f>
              <c:numCache>
                <c:formatCode>0.00</c:formatCode>
                <c:ptCount val="52"/>
                <c:pt idx="0">
                  <c:v>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76.666666666666671</c:v>
                </c:pt>
                <c:pt idx="5">
                  <c:v>58.333333333333336</c:v>
                </c:pt>
                <c:pt idx="6">
                  <c:v>0</c:v>
                </c:pt>
                <c:pt idx="7">
                  <c:v>100</c:v>
                </c:pt>
                <c:pt idx="8">
                  <c:v>83.333333333333343</c:v>
                </c:pt>
                <c:pt idx="9">
                  <c:v>45</c:v>
                </c:pt>
                <c:pt idx="10">
                  <c:v>81.666666666666671</c:v>
                </c:pt>
                <c:pt idx="11">
                  <c:v>29.166666666666668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80.833333333333343</c:v>
                </c:pt>
                <c:pt idx="16">
                  <c:v>0</c:v>
                </c:pt>
                <c:pt idx="17">
                  <c:v>100</c:v>
                </c:pt>
                <c:pt idx="18">
                  <c:v>0</c:v>
                </c:pt>
                <c:pt idx="19">
                  <c:v>27.5</c:v>
                </c:pt>
                <c:pt idx="20">
                  <c:v>76.666666666666671</c:v>
                </c:pt>
                <c:pt idx="21">
                  <c:v>0</c:v>
                </c:pt>
                <c:pt idx="22">
                  <c:v>40</c:v>
                </c:pt>
                <c:pt idx="23">
                  <c:v>50</c:v>
                </c:pt>
                <c:pt idx="24">
                  <c:v>79.166666666666671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28.333333333333336</c:v>
                </c:pt>
                <c:pt idx="33">
                  <c:v>70</c:v>
                </c:pt>
                <c:pt idx="34">
                  <c:v>90</c:v>
                </c:pt>
                <c:pt idx="35">
                  <c:v>70</c:v>
                </c:pt>
                <c:pt idx="36">
                  <c:v>35.833333333333336</c:v>
                </c:pt>
                <c:pt idx="37">
                  <c:v>100</c:v>
                </c:pt>
                <c:pt idx="38">
                  <c:v>80</c:v>
                </c:pt>
                <c:pt idx="39">
                  <c:v>77.5</c:v>
                </c:pt>
                <c:pt idx="40">
                  <c:v>90.833333333333343</c:v>
                </c:pt>
                <c:pt idx="41">
                  <c:v>0</c:v>
                </c:pt>
                <c:pt idx="42">
                  <c:v>10</c:v>
                </c:pt>
                <c:pt idx="43">
                  <c:v>20</c:v>
                </c:pt>
                <c:pt idx="44">
                  <c:v>43.333333333333336</c:v>
                </c:pt>
                <c:pt idx="45">
                  <c:v>0</c:v>
                </c:pt>
                <c:pt idx="46">
                  <c:v>0</c:v>
                </c:pt>
                <c:pt idx="47">
                  <c:v>17.5</c:v>
                </c:pt>
                <c:pt idx="48">
                  <c:v>38.333333333333336</c:v>
                </c:pt>
                <c:pt idx="49">
                  <c:v>50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6-4717-A290-4FF556D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6070896"/>
        <c:axId val="363817880"/>
      </c:barChart>
      <c:catAx>
        <c:axId val="976070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3817880"/>
        <c:crosses val="autoZero"/>
        <c:auto val="1"/>
        <c:lblAlgn val="ctr"/>
        <c:lblOffset val="100"/>
        <c:noMultiLvlLbl val="0"/>
      </c:catAx>
      <c:valAx>
        <c:axId val="36381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607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'Loch Eil OBT'!$G$1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'Loch Eil OBT'!$G$2:$G$53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3.3333333333333335</c:v>
                </c:pt>
                <c:pt idx="4">
                  <c:v>87.5</c:v>
                </c:pt>
                <c:pt idx="5">
                  <c:v>100</c:v>
                </c:pt>
                <c:pt idx="6">
                  <c:v>0</c:v>
                </c:pt>
                <c:pt idx="7">
                  <c:v>56.666666666666671</c:v>
                </c:pt>
                <c:pt idx="8">
                  <c:v>86.666666666666671</c:v>
                </c:pt>
                <c:pt idx="9">
                  <c:v>50</c:v>
                </c:pt>
                <c:pt idx="10">
                  <c:v>93.333333333333343</c:v>
                </c:pt>
                <c:pt idx="11">
                  <c:v>47.5</c:v>
                </c:pt>
                <c:pt idx="12">
                  <c:v>19.166666666666668</c:v>
                </c:pt>
                <c:pt idx="13">
                  <c:v>0</c:v>
                </c:pt>
                <c:pt idx="14">
                  <c:v>0</c:v>
                </c:pt>
                <c:pt idx="15">
                  <c:v>86.666666666666671</c:v>
                </c:pt>
                <c:pt idx="16">
                  <c:v>69.166666666666671</c:v>
                </c:pt>
                <c:pt idx="17">
                  <c:v>20</c:v>
                </c:pt>
                <c:pt idx="18">
                  <c:v>86.666666666666671</c:v>
                </c:pt>
                <c:pt idx="19">
                  <c:v>65.833333333333343</c:v>
                </c:pt>
                <c:pt idx="20">
                  <c:v>95.833333333333343</c:v>
                </c:pt>
                <c:pt idx="21">
                  <c:v>90</c:v>
                </c:pt>
                <c:pt idx="22">
                  <c:v>50</c:v>
                </c:pt>
                <c:pt idx="23">
                  <c:v>90</c:v>
                </c:pt>
                <c:pt idx="24">
                  <c:v>50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28.333333333333336</c:v>
                </c:pt>
                <c:pt idx="33">
                  <c:v>50</c:v>
                </c:pt>
                <c:pt idx="34">
                  <c:v>100</c:v>
                </c:pt>
                <c:pt idx="35">
                  <c:v>92.5</c:v>
                </c:pt>
                <c:pt idx="36">
                  <c:v>90</c:v>
                </c:pt>
                <c:pt idx="37">
                  <c:v>90</c:v>
                </c:pt>
                <c:pt idx="38">
                  <c:v>80</c:v>
                </c:pt>
                <c:pt idx="39">
                  <c:v>100</c:v>
                </c:pt>
                <c:pt idx="40">
                  <c:v>80</c:v>
                </c:pt>
                <c:pt idx="41">
                  <c:v>0</c:v>
                </c:pt>
                <c:pt idx="42">
                  <c:v>20</c:v>
                </c:pt>
                <c:pt idx="43">
                  <c:v>0</c:v>
                </c:pt>
                <c:pt idx="44">
                  <c:v>65</c:v>
                </c:pt>
                <c:pt idx="45">
                  <c:v>0</c:v>
                </c:pt>
                <c:pt idx="46">
                  <c:v>40</c:v>
                </c:pt>
                <c:pt idx="47">
                  <c:v>30</c:v>
                </c:pt>
                <c:pt idx="48">
                  <c:v>60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86-4ADF-82CA-57E3E6A23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1131144"/>
        <c:axId val="911132944"/>
      </c:barChart>
      <c:catAx>
        <c:axId val="9111311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32944"/>
        <c:crosses val="autoZero"/>
        <c:auto val="1"/>
        <c:lblAlgn val="ctr"/>
        <c:lblOffset val="100"/>
        <c:noMultiLvlLbl val="0"/>
      </c:catAx>
      <c:valAx>
        <c:axId val="91113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31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'Ardroy OEC'!$D$1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'Ardroy OEC'!$B$2:$B$53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'Ardroy OEC'!$D$2:$D$53</c:f>
              <c:numCache>
                <c:formatCode>0</c:formatCode>
                <c:ptCount val="52"/>
                <c:pt idx="0">
                  <c:v>0</c:v>
                </c:pt>
                <c:pt idx="1">
                  <c:v>56.626506024096393</c:v>
                </c:pt>
                <c:pt idx="2">
                  <c:v>68.674698795180731</c:v>
                </c:pt>
                <c:pt idx="3">
                  <c:v>27.710843373493979</c:v>
                </c:pt>
                <c:pt idx="4">
                  <c:v>91.566265060240966</c:v>
                </c:pt>
                <c:pt idx="5">
                  <c:v>65.060240963855421</c:v>
                </c:pt>
                <c:pt idx="6">
                  <c:v>0</c:v>
                </c:pt>
                <c:pt idx="7">
                  <c:v>66.265060240963862</c:v>
                </c:pt>
                <c:pt idx="8">
                  <c:v>75.903614457831338</c:v>
                </c:pt>
                <c:pt idx="9">
                  <c:v>69.879518072289159</c:v>
                </c:pt>
                <c:pt idx="10">
                  <c:v>72.289156626506028</c:v>
                </c:pt>
                <c:pt idx="11">
                  <c:v>57.831325301204828</c:v>
                </c:pt>
                <c:pt idx="12">
                  <c:v>72.289156626506028</c:v>
                </c:pt>
                <c:pt idx="13">
                  <c:v>0</c:v>
                </c:pt>
                <c:pt idx="14">
                  <c:v>0</c:v>
                </c:pt>
                <c:pt idx="15">
                  <c:v>53.01204819277109</c:v>
                </c:pt>
                <c:pt idx="16">
                  <c:v>62.650602409638559</c:v>
                </c:pt>
                <c:pt idx="17">
                  <c:v>57.831325301204828</c:v>
                </c:pt>
                <c:pt idx="18">
                  <c:v>53.01204819277109</c:v>
                </c:pt>
                <c:pt idx="19">
                  <c:v>86.746987951807242</c:v>
                </c:pt>
                <c:pt idx="20">
                  <c:v>61.445783132530124</c:v>
                </c:pt>
                <c:pt idx="21">
                  <c:v>80.722891566265062</c:v>
                </c:pt>
                <c:pt idx="22">
                  <c:v>72.289156626506028</c:v>
                </c:pt>
                <c:pt idx="23">
                  <c:v>66.265060240963862</c:v>
                </c:pt>
                <c:pt idx="24">
                  <c:v>60.24096385542169</c:v>
                </c:pt>
                <c:pt idx="25">
                  <c:v>39.759036144578317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50.602409638554221</c:v>
                </c:pt>
                <c:pt idx="34">
                  <c:v>44.578313253012055</c:v>
                </c:pt>
                <c:pt idx="35">
                  <c:v>67.46987951807229</c:v>
                </c:pt>
                <c:pt idx="36">
                  <c:v>54.216867469879524</c:v>
                </c:pt>
                <c:pt idx="37">
                  <c:v>68.674698795180731</c:v>
                </c:pt>
                <c:pt idx="38">
                  <c:v>72.289156626506028</c:v>
                </c:pt>
                <c:pt idx="39">
                  <c:v>72.289156626506028</c:v>
                </c:pt>
                <c:pt idx="40">
                  <c:v>0</c:v>
                </c:pt>
                <c:pt idx="41">
                  <c:v>0</c:v>
                </c:pt>
                <c:pt idx="42">
                  <c:v>46.987951807228917</c:v>
                </c:pt>
                <c:pt idx="43">
                  <c:v>26.506024096385545</c:v>
                </c:pt>
                <c:pt idx="44">
                  <c:v>51.807228915662655</c:v>
                </c:pt>
                <c:pt idx="45">
                  <c:v>87.951807228915669</c:v>
                </c:pt>
                <c:pt idx="46">
                  <c:v>75.903614457831338</c:v>
                </c:pt>
                <c:pt idx="47">
                  <c:v>39.759036144578317</c:v>
                </c:pt>
                <c:pt idx="48">
                  <c:v>38.554216867469883</c:v>
                </c:pt>
                <c:pt idx="49">
                  <c:v>44.578313253012055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D1-4C8B-AE61-C4E717FC9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1050288"/>
        <c:axId val="911049568"/>
      </c:barChart>
      <c:catAx>
        <c:axId val="91105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49568"/>
        <c:crosses val="autoZero"/>
        <c:auto val="1"/>
        <c:lblAlgn val="ctr"/>
        <c:lblOffset val="100"/>
        <c:noMultiLvlLbl val="0"/>
      </c:catAx>
      <c:valAx>
        <c:axId val="91104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5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'Ardroy OEC'!$G$1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'Ardroy OEC'!$E$2:$E$53</c:f>
              <c:strCache>
                <c:ptCount val="52"/>
                <c:pt idx="0">
                  <c:v>1st January 2024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1st April 2024</c:v>
                </c:pt>
                <c:pt idx="14">
                  <c:v>8rd April 2024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1st July 2024</c:v>
                </c:pt>
                <c:pt idx="27">
                  <c:v>8th July 2024</c:v>
                </c:pt>
                <c:pt idx="28">
                  <c:v>15th July 2024</c:v>
                </c:pt>
                <c:pt idx="29">
                  <c:v>22nd July 2024</c:v>
                </c:pt>
                <c:pt idx="30">
                  <c:v>29th July 2024</c:v>
                </c:pt>
                <c:pt idx="31">
                  <c:v>5th August 2024</c:v>
                </c:pt>
                <c:pt idx="32">
                  <c:v>12th August 2024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14th October 2024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'Ardroy OEC'!$G$2:$G$53</c:f>
              <c:numCache>
                <c:formatCode>0</c:formatCode>
                <c:ptCount val="52"/>
                <c:pt idx="0">
                  <c:v>0</c:v>
                </c:pt>
                <c:pt idx="1">
                  <c:v>73.493975903614469</c:v>
                </c:pt>
                <c:pt idx="2">
                  <c:v>57.831325301204828</c:v>
                </c:pt>
                <c:pt idx="3">
                  <c:v>56.626506024096393</c:v>
                </c:pt>
                <c:pt idx="4">
                  <c:v>71.0843373493976</c:v>
                </c:pt>
                <c:pt idx="5">
                  <c:v>62.650602409638559</c:v>
                </c:pt>
                <c:pt idx="6">
                  <c:v>0</c:v>
                </c:pt>
                <c:pt idx="7">
                  <c:v>72.289156626506028</c:v>
                </c:pt>
                <c:pt idx="8">
                  <c:v>71.0843373493976</c:v>
                </c:pt>
                <c:pt idx="9">
                  <c:v>91.566265060240966</c:v>
                </c:pt>
                <c:pt idx="10">
                  <c:v>65.060240963855421</c:v>
                </c:pt>
                <c:pt idx="11">
                  <c:v>59.036144578313255</c:v>
                </c:pt>
                <c:pt idx="12">
                  <c:v>61.445783132530124</c:v>
                </c:pt>
                <c:pt idx="13">
                  <c:v>0</c:v>
                </c:pt>
                <c:pt idx="14">
                  <c:v>0</c:v>
                </c:pt>
                <c:pt idx="15">
                  <c:v>75.903614457831338</c:v>
                </c:pt>
                <c:pt idx="16">
                  <c:v>65.060240963855421</c:v>
                </c:pt>
                <c:pt idx="17">
                  <c:v>30.120481927710845</c:v>
                </c:pt>
                <c:pt idx="18">
                  <c:v>62.650602409638559</c:v>
                </c:pt>
                <c:pt idx="19">
                  <c:v>92.771084337349407</c:v>
                </c:pt>
                <c:pt idx="20">
                  <c:v>50.602409638554221</c:v>
                </c:pt>
                <c:pt idx="21">
                  <c:v>74.698795180722897</c:v>
                </c:pt>
                <c:pt idx="22">
                  <c:v>72.289156626506028</c:v>
                </c:pt>
                <c:pt idx="23">
                  <c:v>80.722891566265062</c:v>
                </c:pt>
                <c:pt idx="24">
                  <c:v>37.349397590361448</c:v>
                </c:pt>
                <c:pt idx="25">
                  <c:v>75.903614457831338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48.192771084337352</c:v>
                </c:pt>
                <c:pt idx="35">
                  <c:v>72.289156626506028</c:v>
                </c:pt>
                <c:pt idx="36">
                  <c:v>39.759036144578317</c:v>
                </c:pt>
                <c:pt idx="37">
                  <c:v>26.506024096385545</c:v>
                </c:pt>
                <c:pt idx="38">
                  <c:v>49.397590361445786</c:v>
                </c:pt>
                <c:pt idx="39">
                  <c:v>61.445783132530124</c:v>
                </c:pt>
                <c:pt idx="40">
                  <c:v>0</c:v>
                </c:pt>
                <c:pt idx="41">
                  <c:v>0</c:v>
                </c:pt>
                <c:pt idx="42">
                  <c:v>53.01204819277109</c:v>
                </c:pt>
                <c:pt idx="43">
                  <c:v>75.903614457831338</c:v>
                </c:pt>
                <c:pt idx="44">
                  <c:v>86.746987951807242</c:v>
                </c:pt>
                <c:pt idx="45">
                  <c:v>54.216867469879524</c:v>
                </c:pt>
                <c:pt idx="46">
                  <c:v>67.46987951807229</c:v>
                </c:pt>
                <c:pt idx="47">
                  <c:v>48.192771084337352</c:v>
                </c:pt>
                <c:pt idx="48">
                  <c:v>75.903614457831338</c:v>
                </c:pt>
                <c:pt idx="49">
                  <c:v>71.0843373493976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0-4169-BDDE-7F16AF4E5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6011960"/>
        <c:axId val="1046014120"/>
      </c:barChart>
      <c:catAx>
        <c:axId val="1046011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14120"/>
        <c:crosses val="autoZero"/>
        <c:auto val="1"/>
        <c:lblAlgn val="ctr"/>
        <c:lblOffset val="100"/>
        <c:noMultiLvlLbl val="0"/>
      </c:catAx>
      <c:valAx>
        <c:axId val="104601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11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Lochgoilhead!$D$1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Lochgoilhead!$D$2:$D$53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33.55263157894737</c:v>
                </c:pt>
                <c:pt idx="6">
                  <c:v>0</c:v>
                </c:pt>
                <c:pt idx="7">
                  <c:v>47.368421052631582</c:v>
                </c:pt>
                <c:pt idx="8">
                  <c:v>68.421052631578959</c:v>
                </c:pt>
                <c:pt idx="9">
                  <c:v>103.94736842105264</c:v>
                </c:pt>
                <c:pt idx="10">
                  <c:v>95.394736842105274</c:v>
                </c:pt>
                <c:pt idx="11">
                  <c:v>100</c:v>
                </c:pt>
                <c:pt idx="12">
                  <c:v>43.421052631578952</c:v>
                </c:pt>
                <c:pt idx="13">
                  <c:v>0</c:v>
                </c:pt>
                <c:pt idx="14">
                  <c:v>6.5789473684210531</c:v>
                </c:pt>
                <c:pt idx="15">
                  <c:v>100</c:v>
                </c:pt>
                <c:pt idx="16">
                  <c:v>90.789473684210535</c:v>
                </c:pt>
                <c:pt idx="17">
                  <c:v>69.078947368421055</c:v>
                </c:pt>
                <c:pt idx="18">
                  <c:v>100</c:v>
                </c:pt>
                <c:pt idx="19">
                  <c:v>54.60526315789474</c:v>
                </c:pt>
                <c:pt idx="20">
                  <c:v>80.26315789473685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68.421052631578959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10.526315789473685</c:v>
                </c:pt>
                <c:pt idx="33">
                  <c:v>25.657894736842106</c:v>
                </c:pt>
                <c:pt idx="34">
                  <c:v>42.763157894736842</c:v>
                </c:pt>
                <c:pt idx="35">
                  <c:v>71.05263157894737</c:v>
                </c:pt>
                <c:pt idx="36">
                  <c:v>32.236842105263158</c:v>
                </c:pt>
                <c:pt idx="37">
                  <c:v>12.5</c:v>
                </c:pt>
                <c:pt idx="38">
                  <c:v>0</c:v>
                </c:pt>
                <c:pt idx="39">
                  <c:v>57.894736842105267</c:v>
                </c:pt>
                <c:pt idx="40">
                  <c:v>46.05263157894737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7.2368421052631584</c:v>
                </c:pt>
                <c:pt idx="46">
                  <c:v>7.2368421052631584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69-47DB-9A04-253F2C261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1040568"/>
        <c:axId val="911042728"/>
      </c:barChart>
      <c:catAx>
        <c:axId val="9110405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42728"/>
        <c:crosses val="autoZero"/>
        <c:auto val="1"/>
        <c:lblAlgn val="ctr"/>
        <c:lblOffset val="100"/>
        <c:noMultiLvlLbl val="0"/>
      </c:catAx>
      <c:valAx>
        <c:axId val="911042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40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Lochgoilhead!$G$1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Lochgoilhead!$G$2:$G$53</c:f>
              <c:numCache>
                <c:formatCode>0.00</c:formatCode>
                <c:ptCount val="52"/>
                <c:pt idx="0">
                  <c:v>0</c:v>
                </c:pt>
                <c:pt idx="1">
                  <c:v>7.2368421052631584</c:v>
                </c:pt>
                <c:pt idx="2">
                  <c:v>0</c:v>
                </c:pt>
                <c:pt idx="3">
                  <c:v>0</c:v>
                </c:pt>
                <c:pt idx="4">
                  <c:v>40.131578947368425</c:v>
                </c:pt>
                <c:pt idx="5">
                  <c:v>25.657894736842106</c:v>
                </c:pt>
                <c:pt idx="6">
                  <c:v>0</c:v>
                </c:pt>
                <c:pt idx="7">
                  <c:v>16.447368421052634</c:v>
                </c:pt>
                <c:pt idx="8">
                  <c:v>24.342105263157897</c:v>
                </c:pt>
                <c:pt idx="9">
                  <c:v>88.81578947368422</c:v>
                </c:pt>
                <c:pt idx="10">
                  <c:v>96.71052631578948</c:v>
                </c:pt>
                <c:pt idx="11">
                  <c:v>100</c:v>
                </c:pt>
                <c:pt idx="12">
                  <c:v>67.76315789473685</c:v>
                </c:pt>
                <c:pt idx="13">
                  <c:v>32.236842105263158</c:v>
                </c:pt>
                <c:pt idx="14">
                  <c:v>0</c:v>
                </c:pt>
                <c:pt idx="15">
                  <c:v>100</c:v>
                </c:pt>
                <c:pt idx="16">
                  <c:v>61.184210526315795</c:v>
                </c:pt>
                <c:pt idx="17">
                  <c:v>98.684210526315795</c:v>
                </c:pt>
                <c:pt idx="18">
                  <c:v>100</c:v>
                </c:pt>
                <c:pt idx="19">
                  <c:v>104.60526315789474</c:v>
                </c:pt>
                <c:pt idx="20">
                  <c:v>67.10526315789474</c:v>
                </c:pt>
                <c:pt idx="21">
                  <c:v>98.684210526315795</c:v>
                </c:pt>
                <c:pt idx="22">
                  <c:v>100</c:v>
                </c:pt>
                <c:pt idx="23">
                  <c:v>78.94736842105263</c:v>
                </c:pt>
                <c:pt idx="24">
                  <c:v>100</c:v>
                </c:pt>
                <c:pt idx="25">
                  <c:v>100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57.236842105263165</c:v>
                </c:pt>
                <c:pt idx="34">
                  <c:v>75</c:v>
                </c:pt>
                <c:pt idx="35">
                  <c:v>11.184210526315791</c:v>
                </c:pt>
                <c:pt idx="36">
                  <c:v>0</c:v>
                </c:pt>
                <c:pt idx="37">
                  <c:v>71.71052631578948</c:v>
                </c:pt>
                <c:pt idx="38">
                  <c:v>19.736842105263158</c:v>
                </c:pt>
                <c:pt idx="39">
                  <c:v>69.078947368421055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55.921052631578952</c:v>
                </c:pt>
                <c:pt idx="44">
                  <c:v>27.631578947368425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1-4A05-955A-75D09F45E4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3929720"/>
        <c:axId val="1053927200"/>
      </c:barChart>
      <c:catAx>
        <c:axId val="10539297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3927200"/>
        <c:crosses val="autoZero"/>
        <c:auto val="1"/>
        <c:lblAlgn val="ctr"/>
        <c:lblOffset val="100"/>
        <c:noMultiLvlLbl val="0"/>
      </c:catAx>
      <c:valAx>
        <c:axId val="1053927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3929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2024 % Occupancy Comparison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124147895237613E-2"/>
          <c:y val="6.2067981559926926E-2"/>
          <c:w val="0.94932955359694904"/>
          <c:h val="0.844157810231720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 Summary'!$F$1</c:f>
              <c:strCache>
                <c:ptCount val="1"/>
                <c:pt idx="0">
                  <c:v>Average LEA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 Summary'!$B$3:$B$54</c:f>
              <c:strCache>
                <c:ptCount val="52"/>
                <c:pt idx="0">
                  <c:v>Christmas Holiday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October holiday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'2024 Summary'!$F$2:$F$54</c:f>
              <c:numCache>
                <c:formatCode>0.00</c:formatCode>
                <c:ptCount val="53"/>
                <c:pt idx="1">
                  <c:v>0</c:v>
                </c:pt>
                <c:pt idx="2">
                  <c:v>38.055555555555557</c:v>
                </c:pt>
                <c:pt idx="3">
                  <c:v>71.729411764705887</c:v>
                </c:pt>
                <c:pt idx="4">
                  <c:v>60.699346405228766</c:v>
                </c:pt>
                <c:pt idx="5">
                  <c:v>53.47450980392157</c:v>
                </c:pt>
                <c:pt idx="6">
                  <c:v>66.518954248366015</c:v>
                </c:pt>
                <c:pt idx="7">
                  <c:v>8</c:v>
                </c:pt>
                <c:pt idx="8">
                  <c:v>60.262745098039225</c:v>
                </c:pt>
                <c:pt idx="9">
                  <c:v>70.540522875817004</c:v>
                </c:pt>
                <c:pt idx="10">
                  <c:v>71.873856209150333</c:v>
                </c:pt>
                <c:pt idx="11">
                  <c:v>59.833333333333336</c:v>
                </c:pt>
                <c:pt idx="12">
                  <c:v>57.257516339869284</c:v>
                </c:pt>
                <c:pt idx="13">
                  <c:v>54.207189542483661</c:v>
                </c:pt>
                <c:pt idx="14">
                  <c:v>0</c:v>
                </c:pt>
                <c:pt idx="15">
                  <c:v>0</c:v>
                </c:pt>
                <c:pt idx="16">
                  <c:v>86.477124183006538</c:v>
                </c:pt>
                <c:pt idx="17">
                  <c:v>86.264705882352942</c:v>
                </c:pt>
                <c:pt idx="18">
                  <c:v>72.745098039215691</c:v>
                </c:pt>
                <c:pt idx="19">
                  <c:v>65.702614379084977</c:v>
                </c:pt>
                <c:pt idx="20">
                  <c:v>73.365359477124187</c:v>
                </c:pt>
                <c:pt idx="21">
                  <c:v>65.297385620915037</c:v>
                </c:pt>
                <c:pt idx="22">
                  <c:v>76.762091503267982</c:v>
                </c:pt>
                <c:pt idx="23">
                  <c:v>57.343137254901961</c:v>
                </c:pt>
                <c:pt idx="24">
                  <c:v>60.90261437908498</c:v>
                </c:pt>
                <c:pt idx="25">
                  <c:v>62.78169934640524</c:v>
                </c:pt>
                <c:pt idx="26">
                  <c:v>56.577777777777783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28.676470588235293</c:v>
                </c:pt>
                <c:pt idx="35">
                  <c:v>58.016993464052291</c:v>
                </c:pt>
                <c:pt idx="36">
                  <c:v>61.961437908496741</c:v>
                </c:pt>
                <c:pt idx="37">
                  <c:v>62.39281045751634</c:v>
                </c:pt>
                <c:pt idx="38">
                  <c:v>82.839215686274514</c:v>
                </c:pt>
                <c:pt idx="39">
                  <c:v>77.929411764705875</c:v>
                </c:pt>
                <c:pt idx="40">
                  <c:v>59.300000000000004</c:v>
                </c:pt>
                <c:pt idx="41">
                  <c:v>62.197385620915043</c:v>
                </c:pt>
                <c:pt idx="42">
                  <c:v>17.156862745098042</c:v>
                </c:pt>
                <c:pt idx="43">
                  <c:v>62.307189542483663</c:v>
                </c:pt>
                <c:pt idx="44">
                  <c:v>67.29607843137255</c:v>
                </c:pt>
                <c:pt idx="45">
                  <c:v>56.941830065359483</c:v>
                </c:pt>
                <c:pt idx="46">
                  <c:v>60.741830065359487</c:v>
                </c:pt>
                <c:pt idx="47">
                  <c:v>62.554901960784321</c:v>
                </c:pt>
                <c:pt idx="48">
                  <c:v>38.325490196078441</c:v>
                </c:pt>
                <c:pt idx="49">
                  <c:v>62.160130718954257</c:v>
                </c:pt>
                <c:pt idx="50">
                  <c:v>52.418954248366013</c:v>
                </c:pt>
                <c:pt idx="51">
                  <c:v>15.686274509803923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CB-4615-8E4A-ABEDAD3154EE}"/>
            </c:ext>
          </c:extLst>
        </c:ser>
        <c:ser>
          <c:idx val="1"/>
          <c:order val="1"/>
          <c:tx>
            <c:strRef>
              <c:f>'2024 Summary'!$V$1</c:f>
              <c:strCache>
                <c:ptCount val="1"/>
                <c:pt idx="0">
                  <c:v>Average Third Sector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 Summary'!$B$3:$B$54</c:f>
              <c:strCache>
                <c:ptCount val="52"/>
                <c:pt idx="0">
                  <c:v>Christmas Holiday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October holiday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'2024 Summary'!$V$2:$V$54</c:f>
              <c:numCache>
                <c:formatCode>0.00</c:formatCode>
                <c:ptCount val="53"/>
                <c:pt idx="1">
                  <c:v>0</c:v>
                </c:pt>
                <c:pt idx="2">
                  <c:v>5.7664870006341165</c:v>
                </c:pt>
                <c:pt idx="3">
                  <c:v>7.5959450045078274</c:v>
                </c:pt>
                <c:pt idx="4">
                  <c:v>14.185867946001173</c:v>
                </c:pt>
                <c:pt idx="5">
                  <c:v>28.89964551256335</c:v>
                </c:pt>
                <c:pt idx="6">
                  <c:v>32.948306213587479</c:v>
                </c:pt>
                <c:pt idx="7">
                  <c:v>6.4131825598334578</c:v>
                </c:pt>
                <c:pt idx="8">
                  <c:v>30.569231198590739</c:v>
                </c:pt>
                <c:pt idx="9">
                  <c:v>37.193673956967736</c:v>
                </c:pt>
                <c:pt idx="10">
                  <c:v>37.069404240966428</c:v>
                </c:pt>
                <c:pt idx="11">
                  <c:v>45.472199169261856</c:v>
                </c:pt>
                <c:pt idx="12">
                  <c:v>44.188073067467464</c:v>
                </c:pt>
                <c:pt idx="13">
                  <c:v>38.881823038399901</c:v>
                </c:pt>
                <c:pt idx="14">
                  <c:v>7.0645363408521291</c:v>
                </c:pt>
                <c:pt idx="15">
                  <c:v>0</c:v>
                </c:pt>
                <c:pt idx="16">
                  <c:v>52.307096376678146</c:v>
                </c:pt>
                <c:pt idx="17">
                  <c:v>54.497575991648738</c:v>
                </c:pt>
                <c:pt idx="18">
                  <c:v>43.499785880735381</c:v>
                </c:pt>
                <c:pt idx="19">
                  <c:v>67.968356221768261</c:v>
                </c:pt>
                <c:pt idx="20">
                  <c:v>74.909864228719016</c:v>
                </c:pt>
                <c:pt idx="21">
                  <c:v>46.896460897587552</c:v>
                </c:pt>
                <c:pt idx="22">
                  <c:v>54.964796676322173</c:v>
                </c:pt>
                <c:pt idx="23">
                  <c:v>52.477840477880314</c:v>
                </c:pt>
                <c:pt idx="24">
                  <c:v>44.475046018725678</c:v>
                </c:pt>
                <c:pt idx="25">
                  <c:v>52.749275241336036</c:v>
                </c:pt>
                <c:pt idx="26">
                  <c:v>43.248651504787723</c:v>
                </c:pt>
                <c:pt idx="27">
                  <c:v>9.6241926012918384</c:v>
                </c:pt>
                <c:pt idx="28">
                  <c:v>2.6717557251908395</c:v>
                </c:pt>
                <c:pt idx="29">
                  <c:v>4.9878365908900264</c:v>
                </c:pt>
                <c:pt idx="30">
                  <c:v>0.65430752453653229</c:v>
                </c:pt>
                <c:pt idx="31">
                  <c:v>0</c:v>
                </c:pt>
                <c:pt idx="32">
                  <c:v>0</c:v>
                </c:pt>
                <c:pt idx="33">
                  <c:v>2.0238095238095242</c:v>
                </c:pt>
                <c:pt idx="34">
                  <c:v>10.784774436090228</c:v>
                </c:pt>
                <c:pt idx="35">
                  <c:v>32.669613519011108</c:v>
                </c:pt>
                <c:pt idx="36">
                  <c:v>30.843514600801921</c:v>
                </c:pt>
                <c:pt idx="37">
                  <c:v>19.71083378744558</c:v>
                </c:pt>
                <c:pt idx="38">
                  <c:v>39.741469599361587</c:v>
                </c:pt>
                <c:pt idx="39">
                  <c:v>29.506532247912258</c:v>
                </c:pt>
                <c:pt idx="40">
                  <c:v>32.367614341788233</c:v>
                </c:pt>
                <c:pt idx="41">
                  <c:v>28.96220842649414</c:v>
                </c:pt>
                <c:pt idx="42">
                  <c:v>0</c:v>
                </c:pt>
                <c:pt idx="43">
                  <c:v>22.113767772573208</c:v>
                </c:pt>
                <c:pt idx="44">
                  <c:v>28.451757486480147</c:v>
                </c:pt>
                <c:pt idx="45">
                  <c:v>29.076821769114325</c:v>
                </c:pt>
                <c:pt idx="46">
                  <c:v>18.987131987347137</c:v>
                </c:pt>
                <c:pt idx="47">
                  <c:v>11.332882550610606</c:v>
                </c:pt>
                <c:pt idx="48">
                  <c:v>5.5851979345955254</c:v>
                </c:pt>
                <c:pt idx="49">
                  <c:v>11.216455358657972</c:v>
                </c:pt>
                <c:pt idx="50">
                  <c:v>8.6174532736544158</c:v>
                </c:pt>
                <c:pt idx="51">
                  <c:v>2.7017661524703778</c:v>
                </c:pt>
                <c:pt idx="5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CB-4615-8E4A-ABEDAD315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1043448"/>
        <c:axId val="911041288"/>
      </c:barChart>
      <c:catAx>
        <c:axId val="911043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41288"/>
        <c:crosses val="autoZero"/>
        <c:auto val="1"/>
        <c:lblAlgn val="ctr"/>
        <c:lblOffset val="100"/>
        <c:noMultiLvlLbl val="0"/>
      </c:catAx>
      <c:valAx>
        <c:axId val="911041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61516399853999"/>
          <c:y val="0.96934583888006765"/>
          <c:w val="0.16076959474988364"/>
          <c:h val="3.06541611199323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8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'Fordell Firs '!$D$1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'Fordell Firs '!$D$2:$D$53</c:f>
              <c:numCache>
                <c:formatCode>0.00</c:formatCode>
                <c:ptCount val="52"/>
                <c:pt idx="0">
                  <c:v>0</c:v>
                </c:pt>
                <c:pt idx="1">
                  <c:v>9.1603053435114514</c:v>
                </c:pt>
                <c:pt idx="2">
                  <c:v>0</c:v>
                </c:pt>
                <c:pt idx="3">
                  <c:v>11.450381679389313</c:v>
                </c:pt>
                <c:pt idx="4">
                  <c:v>0</c:v>
                </c:pt>
                <c:pt idx="5">
                  <c:v>0</c:v>
                </c:pt>
                <c:pt idx="6">
                  <c:v>27.480916030534353</c:v>
                </c:pt>
                <c:pt idx="7">
                  <c:v>11.450381679389313</c:v>
                </c:pt>
                <c:pt idx="8">
                  <c:v>5.3435114503816799</c:v>
                </c:pt>
                <c:pt idx="9">
                  <c:v>0</c:v>
                </c:pt>
                <c:pt idx="10">
                  <c:v>40.458015267175576</c:v>
                </c:pt>
                <c:pt idx="11">
                  <c:v>60.305343511450388</c:v>
                </c:pt>
                <c:pt idx="12">
                  <c:v>100</c:v>
                </c:pt>
                <c:pt idx="13">
                  <c:v>48.091603053435115</c:v>
                </c:pt>
                <c:pt idx="14">
                  <c:v>0</c:v>
                </c:pt>
                <c:pt idx="15">
                  <c:v>40.458015267175576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76.335877862595424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88.549618320610691</c:v>
                </c:pt>
                <c:pt idx="25">
                  <c:v>100</c:v>
                </c:pt>
                <c:pt idx="26">
                  <c:v>25.190839694656489</c:v>
                </c:pt>
                <c:pt idx="27">
                  <c:v>31.297709923664126</c:v>
                </c:pt>
                <c:pt idx="28">
                  <c:v>33.587786259541986</c:v>
                </c:pt>
                <c:pt idx="29">
                  <c:v>0</c:v>
                </c:pt>
                <c:pt idx="30">
                  <c:v>0</c:v>
                </c:pt>
                <c:pt idx="31">
                  <c:v>30.534351145038169</c:v>
                </c:pt>
                <c:pt idx="32">
                  <c:v>0</c:v>
                </c:pt>
                <c:pt idx="33">
                  <c:v>0</c:v>
                </c:pt>
                <c:pt idx="34">
                  <c:v>100</c:v>
                </c:pt>
                <c:pt idx="35">
                  <c:v>31.297709923664126</c:v>
                </c:pt>
                <c:pt idx="36">
                  <c:v>36.641221374045806</c:v>
                </c:pt>
                <c:pt idx="37">
                  <c:v>0</c:v>
                </c:pt>
                <c:pt idx="38">
                  <c:v>100</c:v>
                </c:pt>
                <c:pt idx="39">
                  <c:v>26.717557251908399</c:v>
                </c:pt>
                <c:pt idx="40">
                  <c:v>0</c:v>
                </c:pt>
                <c:pt idx="41">
                  <c:v>0</c:v>
                </c:pt>
                <c:pt idx="42">
                  <c:v>10.68702290076336</c:v>
                </c:pt>
                <c:pt idx="43">
                  <c:v>0</c:v>
                </c:pt>
                <c:pt idx="44">
                  <c:v>16.793893129770993</c:v>
                </c:pt>
                <c:pt idx="45">
                  <c:v>0</c:v>
                </c:pt>
                <c:pt idx="46">
                  <c:v>56.488549618320612</c:v>
                </c:pt>
                <c:pt idx="47">
                  <c:v>0</c:v>
                </c:pt>
                <c:pt idx="48">
                  <c:v>10.68702290076336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21-4738-B206-4FF3BDF48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1133304"/>
        <c:axId val="911137624"/>
      </c:barChart>
      <c:catAx>
        <c:axId val="911133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37624"/>
        <c:crosses val="autoZero"/>
        <c:auto val="1"/>
        <c:lblAlgn val="ctr"/>
        <c:lblOffset val="100"/>
        <c:noMultiLvlLbl val="0"/>
      </c:catAx>
      <c:valAx>
        <c:axId val="91113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33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'Fordell Firs '!$G$1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'Fordell Firs '!$G$2:$G$53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12.213740458015268</c:v>
                </c:pt>
                <c:pt idx="4">
                  <c:v>0</c:v>
                </c:pt>
                <c:pt idx="5">
                  <c:v>31.297709923664126</c:v>
                </c:pt>
                <c:pt idx="6">
                  <c:v>25.190839694656489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100</c:v>
                </c:pt>
                <c:pt idx="11">
                  <c:v>48.854961832061072</c:v>
                </c:pt>
                <c:pt idx="12">
                  <c:v>43.511450381679396</c:v>
                </c:pt>
                <c:pt idx="13">
                  <c:v>0</c:v>
                </c:pt>
                <c:pt idx="14">
                  <c:v>0</c:v>
                </c:pt>
                <c:pt idx="15">
                  <c:v>77.862595419847338</c:v>
                </c:pt>
                <c:pt idx="16">
                  <c:v>94.656488549618331</c:v>
                </c:pt>
                <c:pt idx="17">
                  <c:v>73.282442748091611</c:v>
                </c:pt>
                <c:pt idx="18">
                  <c:v>100</c:v>
                </c:pt>
                <c:pt idx="19">
                  <c:v>100</c:v>
                </c:pt>
                <c:pt idx="20">
                  <c:v>80.152671755725194</c:v>
                </c:pt>
                <c:pt idx="21">
                  <c:v>100</c:v>
                </c:pt>
                <c:pt idx="22">
                  <c:v>105.34351145038168</c:v>
                </c:pt>
                <c:pt idx="23">
                  <c:v>87.786259541984734</c:v>
                </c:pt>
                <c:pt idx="24">
                  <c:v>100</c:v>
                </c:pt>
                <c:pt idx="25">
                  <c:v>100</c:v>
                </c:pt>
                <c:pt idx="26">
                  <c:v>83.969465648854964</c:v>
                </c:pt>
                <c:pt idx="27">
                  <c:v>37.404580152671755</c:v>
                </c:pt>
                <c:pt idx="28">
                  <c:v>22.137404580152673</c:v>
                </c:pt>
                <c:pt idx="29">
                  <c:v>9.1603053435114514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100</c:v>
                </c:pt>
                <c:pt idx="35">
                  <c:v>9.1603053435114514</c:v>
                </c:pt>
                <c:pt idx="36">
                  <c:v>34.351145038167942</c:v>
                </c:pt>
                <c:pt idx="37">
                  <c:v>11.450381679389313</c:v>
                </c:pt>
                <c:pt idx="38">
                  <c:v>14.503816793893131</c:v>
                </c:pt>
                <c:pt idx="39">
                  <c:v>20.610687022900766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61.068702290076338</c:v>
                </c:pt>
                <c:pt idx="44">
                  <c:v>10.68702290076336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33.587786259541986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2C-4859-9B96-631D648233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6015560"/>
        <c:axId val="1046012320"/>
      </c:barChart>
      <c:catAx>
        <c:axId val="1046015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12320"/>
        <c:crosses val="autoZero"/>
        <c:auto val="1"/>
        <c:lblAlgn val="ctr"/>
        <c:lblOffset val="100"/>
        <c:noMultiLvlLbl val="0"/>
      </c:catAx>
      <c:valAx>
        <c:axId val="104601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15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Meggernie!$D$1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Meggernie!$D$2:$D$53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 formatCode="0.00">
                  <c:v>0</c:v>
                </c:pt>
                <c:pt idx="13" formatCode="0.00">
                  <c:v>0</c:v>
                </c:pt>
                <c:pt idx="14" formatCode="0.00">
                  <c:v>50</c:v>
                </c:pt>
                <c:pt idx="15" formatCode="0.00">
                  <c:v>100</c:v>
                </c:pt>
                <c:pt idx="16" formatCode="0.00">
                  <c:v>0</c:v>
                </c:pt>
                <c:pt idx="17" formatCode="0.00">
                  <c:v>0</c:v>
                </c:pt>
                <c:pt idx="18" formatCode="0.00">
                  <c:v>0</c:v>
                </c:pt>
                <c:pt idx="19" formatCode="0.00">
                  <c:v>0</c:v>
                </c:pt>
                <c:pt idx="20" formatCode="0.0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D5-4BED-BFDB-7F8932B7D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3938720"/>
        <c:axId val="1053943040"/>
      </c:barChart>
      <c:catAx>
        <c:axId val="10539387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3943040"/>
        <c:crosses val="autoZero"/>
        <c:auto val="1"/>
        <c:lblAlgn val="ctr"/>
        <c:lblOffset val="100"/>
        <c:noMultiLvlLbl val="0"/>
      </c:catAx>
      <c:valAx>
        <c:axId val="105394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393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Meggernie!$G$1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Meggernie!$G$2:$G$53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100</c:v>
                </c:pt>
                <c:pt idx="19">
                  <c:v>86.111111111111114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CC-428E-8222-0B35AA601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9449928"/>
        <c:axId val="879458568"/>
      </c:barChart>
      <c:catAx>
        <c:axId val="8794499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458568"/>
        <c:crosses val="autoZero"/>
        <c:auto val="1"/>
        <c:lblAlgn val="ctr"/>
        <c:lblOffset val="100"/>
        <c:noMultiLvlLbl val="0"/>
      </c:catAx>
      <c:valAx>
        <c:axId val="87945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449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Belmont!$D$1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Belmont!$D$2:$D$54</c:f>
              <c:numCache>
                <c:formatCode>General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0</c:v>
                </c:pt>
                <c:pt idx="5">
                  <c:v>44</c:v>
                </c:pt>
                <c:pt idx="6">
                  <c:v>60</c:v>
                </c:pt>
                <c:pt idx="7">
                  <c:v>60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16</c:v>
                </c:pt>
                <c:pt idx="13">
                  <c:v>0</c:v>
                </c:pt>
                <c:pt idx="14">
                  <c:v>0</c:v>
                </c:pt>
                <c:pt idx="15">
                  <c:v>56</c:v>
                </c:pt>
                <c:pt idx="16">
                  <c:v>56</c:v>
                </c:pt>
                <c:pt idx="17">
                  <c:v>0</c:v>
                </c:pt>
                <c:pt idx="18">
                  <c:v>0</c:v>
                </c:pt>
                <c:pt idx="19">
                  <c:v>40</c:v>
                </c:pt>
                <c:pt idx="20">
                  <c:v>0</c:v>
                </c:pt>
                <c:pt idx="21">
                  <c:v>0</c:v>
                </c:pt>
                <c:pt idx="22">
                  <c:v>100</c:v>
                </c:pt>
                <c:pt idx="23">
                  <c:v>0</c:v>
                </c:pt>
                <c:pt idx="24">
                  <c:v>0</c:v>
                </c:pt>
                <c:pt idx="25">
                  <c:v>68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100</c:v>
                </c:pt>
                <c:pt idx="36">
                  <c:v>0</c:v>
                </c:pt>
                <c:pt idx="37">
                  <c:v>0</c:v>
                </c:pt>
                <c:pt idx="38">
                  <c:v>64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1E-4823-8551-F5DCD21DB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6018080"/>
        <c:axId val="1046018440"/>
      </c:barChart>
      <c:catAx>
        <c:axId val="10460180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18440"/>
        <c:crosses val="autoZero"/>
        <c:auto val="1"/>
        <c:lblAlgn val="ctr"/>
        <c:lblOffset val="100"/>
        <c:noMultiLvlLbl val="0"/>
      </c:catAx>
      <c:valAx>
        <c:axId val="1046018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1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Belmont!$G$1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Belmont!$G$2:$G$54</c:f>
              <c:numCache>
                <c:formatCode>0.00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80</c:v>
                </c:pt>
                <c:pt idx="5">
                  <c:v>78</c:v>
                </c:pt>
                <c:pt idx="6">
                  <c:v>0</c:v>
                </c:pt>
                <c:pt idx="7">
                  <c:v>100</c:v>
                </c:pt>
                <c:pt idx="8">
                  <c:v>60</c:v>
                </c:pt>
                <c:pt idx="9">
                  <c:v>50</c:v>
                </c:pt>
                <c:pt idx="10">
                  <c:v>0</c:v>
                </c:pt>
                <c:pt idx="11">
                  <c:v>0</c:v>
                </c:pt>
                <c:pt idx="12">
                  <c:v>74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34</c:v>
                </c:pt>
                <c:pt idx="17">
                  <c:v>0</c:v>
                </c:pt>
                <c:pt idx="18">
                  <c:v>94</c:v>
                </c:pt>
                <c:pt idx="19">
                  <c:v>40</c:v>
                </c:pt>
                <c:pt idx="20">
                  <c:v>0</c:v>
                </c:pt>
                <c:pt idx="21">
                  <c:v>0</c:v>
                </c:pt>
                <c:pt idx="22">
                  <c:v>40</c:v>
                </c:pt>
                <c:pt idx="23">
                  <c:v>0</c:v>
                </c:pt>
                <c:pt idx="24">
                  <c:v>54</c:v>
                </c:pt>
                <c:pt idx="25">
                  <c:v>82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76</c:v>
                </c:pt>
                <c:pt idx="35">
                  <c:v>90.425531914893611</c:v>
                </c:pt>
                <c:pt idx="36">
                  <c:v>0</c:v>
                </c:pt>
                <c:pt idx="37">
                  <c:v>72.340425531914889</c:v>
                </c:pt>
                <c:pt idx="38">
                  <c:v>40.425531914893618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38.297872340425528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55-45E1-9E3A-ACDB2911B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2885008"/>
        <c:axId val="982889688"/>
      </c:barChart>
      <c:catAx>
        <c:axId val="982885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889688"/>
        <c:crosses val="autoZero"/>
        <c:auto val="1"/>
        <c:lblAlgn val="ctr"/>
        <c:lblOffset val="100"/>
        <c:noMultiLvlLbl val="0"/>
      </c:catAx>
      <c:valAx>
        <c:axId val="98288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88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Broomlee!$D$1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Broomlee!$B$2:$B$53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Broomlee!$D$2:$D$53</c:f>
              <c:numCache>
                <c:formatCode>0.00</c:formatCode>
                <c:ptCount val="52"/>
                <c:pt idx="0">
                  <c:v>0</c:v>
                </c:pt>
                <c:pt idx="1">
                  <c:v>7.0422535211267601</c:v>
                </c:pt>
                <c:pt idx="2">
                  <c:v>7.0422535211267601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23.239436619718308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33.802816901408448</c:v>
                </c:pt>
                <c:pt idx="11">
                  <c:v>26.056338028169012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61.971830985915489</c:v>
                </c:pt>
                <c:pt idx="17">
                  <c:v>11.267605633802816</c:v>
                </c:pt>
                <c:pt idx="18">
                  <c:v>0</c:v>
                </c:pt>
                <c:pt idx="19">
                  <c:v>13.380281690140844</c:v>
                </c:pt>
                <c:pt idx="20">
                  <c:v>69.014084507042242</c:v>
                </c:pt>
                <c:pt idx="21">
                  <c:v>57.042253521126753</c:v>
                </c:pt>
                <c:pt idx="22">
                  <c:v>11.267605633802816</c:v>
                </c:pt>
                <c:pt idx="23">
                  <c:v>47.183098591549296</c:v>
                </c:pt>
                <c:pt idx="24">
                  <c:v>42.25352112676056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23.239436619718308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39.436619718309856</c:v>
                </c:pt>
                <c:pt idx="40">
                  <c:v>0</c:v>
                </c:pt>
                <c:pt idx="41">
                  <c:v>35.2112676056338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21.12676056338028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E0-4BAC-9573-98C1AF0E8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1140504"/>
        <c:axId val="911131864"/>
      </c:barChart>
      <c:catAx>
        <c:axId val="911140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31864"/>
        <c:crosses val="autoZero"/>
        <c:auto val="1"/>
        <c:lblAlgn val="ctr"/>
        <c:lblOffset val="100"/>
        <c:noMultiLvlLbl val="0"/>
      </c:catAx>
      <c:valAx>
        <c:axId val="911131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40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Broomlee!$G$1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Broomlee!$E$2:$E$53</c:f>
              <c:strCache>
                <c:ptCount val="52"/>
                <c:pt idx="0">
                  <c:v>1st January 2024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1st April 2024</c:v>
                </c:pt>
                <c:pt idx="14">
                  <c:v>8rd April 2024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1st July 2024</c:v>
                </c:pt>
                <c:pt idx="27">
                  <c:v>8th July 2024</c:v>
                </c:pt>
                <c:pt idx="28">
                  <c:v>15th July 2024</c:v>
                </c:pt>
                <c:pt idx="29">
                  <c:v>22nd July 2024</c:v>
                </c:pt>
                <c:pt idx="30">
                  <c:v>29th July 2024</c:v>
                </c:pt>
                <c:pt idx="31">
                  <c:v>5th August 2024</c:v>
                </c:pt>
                <c:pt idx="32">
                  <c:v>12th August 2024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14th October 2024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Broomlee!$G$2:$G$53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16.901408450704224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35.91549295774648</c:v>
                </c:pt>
                <c:pt idx="12">
                  <c:v>15.492957746478872</c:v>
                </c:pt>
                <c:pt idx="13">
                  <c:v>0</c:v>
                </c:pt>
                <c:pt idx="14">
                  <c:v>0</c:v>
                </c:pt>
                <c:pt idx="15">
                  <c:v>45.774647887323937</c:v>
                </c:pt>
                <c:pt idx="16">
                  <c:v>73.943661971830977</c:v>
                </c:pt>
                <c:pt idx="17">
                  <c:v>10.56338028169014</c:v>
                </c:pt>
                <c:pt idx="18">
                  <c:v>20.422535211267604</c:v>
                </c:pt>
                <c:pt idx="19">
                  <c:v>18.309859154929576</c:v>
                </c:pt>
                <c:pt idx="20">
                  <c:v>25.352112676056336</c:v>
                </c:pt>
                <c:pt idx="21">
                  <c:v>54.225352112676049</c:v>
                </c:pt>
                <c:pt idx="22">
                  <c:v>47.887323943661968</c:v>
                </c:pt>
                <c:pt idx="23">
                  <c:v>20.422535211267604</c:v>
                </c:pt>
                <c:pt idx="24">
                  <c:v>50.704225352112672</c:v>
                </c:pt>
                <c:pt idx="25">
                  <c:v>39.436619718309856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35.2112676056338</c:v>
                </c:pt>
                <c:pt idx="38">
                  <c:v>27.464788732394364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14.08450704225352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21.12676056338028</c:v>
                </c:pt>
                <c:pt idx="49">
                  <c:v>0</c:v>
                </c:pt>
                <c:pt idx="50">
                  <c:v>13.380281690140844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7B-449E-A027-6427506CC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5983512"/>
        <c:axId val="1055980632"/>
      </c:barChart>
      <c:catAx>
        <c:axId val="1055983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5980632"/>
        <c:crosses val="autoZero"/>
        <c:auto val="1"/>
        <c:lblAlgn val="ctr"/>
        <c:lblOffset val="100"/>
        <c:noMultiLvlLbl val="0"/>
      </c:catAx>
      <c:valAx>
        <c:axId val="1055980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5983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Dounans!$D$1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Dounans!$D$2:$D$53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8.3333333333333321</c:v>
                </c:pt>
                <c:pt idx="3">
                  <c:v>2.7777777777777777</c:v>
                </c:pt>
                <c:pt idx="4">
                  <c:v>0</c:v>
                </c:pt>
                <c:pt idx="5">
                  <c:v>0</c:v>
                </c:pt>
                <c:pt idx="6">
                  <c:v>41.666666666666664</c:v>
                </c:pt>
                <c:pt idx="7">
                  <c:v>49.305555555555557</c:v>
                </c:pt>
                <c:pt idx="8">
                  <c:v>100</c:v>
                </c:pt>
                <c:pt idx="9">
                  <c:v>7.6388888888888884</c:v>
                </c:pt>
                <c:pt idx="10">
                  <c:v>32.638888888888886</c:v>
                </c:pt>
                <c:pt idx="11">
                  <c:v>55.555555555555557</c:v>
                </c:pt>
                <c:pt idx="12">
                  <c:v>58.333333333333329</c:v>
                </c:pt>
                <c:pt idx="13">
                  <c:v>43.75</c:v>
                </c:pt>
                <c:pt idx="14">
                  <c:v>0</c:v>
                </c:pt>
                <c:pt idx="15">
                  <c:v>63.888888888888886</c:v>
                </c:pt>
                <c:pt idx="16">
                  <c:v>75</c:v>
                </c:pt>
                <c:pt idx="17">
                  <c:v>68.055555555555557</c:v>
                </c:pt>
                <c:pt idx="18">
                  <c:v>100</c:v>
                </c:pt>
                <c:pt idx="19">
                  <c:v>49.305555555555557</c:v>
                </c:pt>
                <c:pt idx="20">
                  <c:v>53.472222222222221</c:v>
                </c:pt>
                <c:pt idx="21">
                  <c:v>100</c:v>
                </c:pt>
                <c:pt idx="22">
                  <c:v>16.666666666666664</c:v>
                </c:pt>
                <c:pt idx="23">
                  <c:v>39.583333333333329</c:v>
                </c:pt>
                <c:pt idx="24">
                  <c:v>31.944444444444443</c:v>
                </c:pt>
                <c:pt idx="25">
                  <c:v>38.888888888888886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37.5</c:v>
                </c:pt>
                <c:pt idx="34">
                  <c:v>56.944444444444443</c:v>
                </c:pt>
                <c:pt idx="35">
                  <c:v>0</c:v>
                </c:pt>
                <c:pt idx="36">
                  <c:v>86.805555555555557</c:v>
                </c:pt>
                <c:pt idx="37">
                  <c:v>58.333333333333329</c:v>
                </c:pt>
                <c:pt idx="38">
                  <c:v>32.638888888888886</c:v>
                </c:pt>
                <c:pt idx="39">
                  <c:v>21.527777777777779</c:v>
                </c:pt>
                <c:pt idx="40">
                  <c:v>41.666666666666664</c:v>
                </c:pt>
                <c:pt idx="41">
                  <c:v>0</c:v>
                </c:pt>
                <c:pt idx="42">
                  <c:v>47.222222222222221</c:v>
                </c:pt>
                <c:pt idx="43">
                  <c:v>22.222222222222221</c:v>
                </c:pt>
                <c:pt idx="44">
                  <c:v>100</c:v>
                </c:pt>
                <c:pt idx="45">
                  <c:v>56.25</c:v>
                </c:pt>
                <c:pt idx="46">
                  <c:v>8.3333333333333321</c:v>
                </c:pt>
                <c:pt idx="47">
                  <c:v>27.777777777777779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D-4284-82E7-BAF901134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3941960"/>
        <c:axId val="1038418712"/>
      </c:barChart>
      <c:catAx>
        <c:axId val="10539419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18712"/>
        <c:crosses val="autoZero"/>
        <c:auto val="1"/>
        <c:lblAlgn val="ctr"/>
        <c:lblOffset val="100"/>
        <c:noMultiLvlLbl val="0"/>
      </c:catAx>
      <c:valAx>
        <c:axId val="1038418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3941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Dounans!$G$1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Dounans!$G$2:$G$53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18.75</c:v>
                </c:pt>
                <c:pt idx="3">
                  <c:v>0</c:v>
                </c:pt>
                <c:pt idx="4">
                  <c:v>0</c:v>
                </c:pt>
                <c:pt idx="5">
                  <c:v>18.75</c:v>
                </c:pt>
                <c:pt idx="6">
                  <c:v>0</c:v>
                </c:pt>
                <c:pt idx="7">
                  <c:v>43.055555555555557</c:v>
                </c:pt>
                <c:pt idx="8">
                  <c:v>51.388888888888886</c:v>
                </c:pt>
                <c:pt idx="9">
                  <c:v>49.305555555555557</c:v>
                </c:pt>
                <c:pt idx="10">
                  <c:v>49.305555555555557</c:v>
                </c:pt>
                <c:pt idx="11">
                  <c:v>24.305555555555554</c:v>
                </c:pt>
                <c:pt idx="12">
                  <c:v>67.361111111111114</c:v>
                </c:pt>
                <c:pt idx="13">
                  <c:v>66.666666666666657</c:v>
                </c:pt>
                <c:pt idx="14">
                  <c:v>0</c:v>
                </c:pt>
                <c:pt idx="15">
                  <c:v>72.916666666666657</c:v>
                </c:pt>
                <c:pt idx="16">
                  <c:v>57.638888888888886</c:v>
                </c:pt>
                <c:pt idx="17">
                  <c:v>56.944444444444443</c:v>
                </c:pt>
                <c:pt idx="18">
                  <c:v>33.333333333333329</c:v>
                </c:pt>
                <c:pt idx="19">
                  <c:v>100</c:v>
                </c:pt>
                <c:pt idx="20">
                  <c:v>54.166666666666664</c:v>
                </c:pt>
                <c:pt idx="21">
                  <c:v>17.361111111111111</c:v>
                </c:pt>
                <c:pt idx="22">
                  <c:v>51.388888888888886</c:v>
                </c:pt>
                <c:pt idx="23">
                  <c:v>53.472222222222221</c:v>
                </c:pt>
                <c:pt idx="24">
                  <c:v>75</c:v>
                </c:pt>
                <c:pt idx="25">
                  <c:v>28.472222222222221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43.75</c:v>
                </c:pt>
                <c:pt idx="34">
                  <c:v>0</c:v>
                </c:pt>
                <c:pt idx="35">
                  <c:v>56.25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57.638888888888886</c:v>
                </c:pt>
                <c:pt idx="40">
                  <c:v>87.5</c:v>
                </c:pt>
                <c:pt idx="41">
                  <c:v>0</c:v>
                </c:pt>
                <c:pt idx="42">
                  <c:v>50</c:v>
                </c:pt>
                <c:pt idx="43">
                  <c:v>0</c:v>
                </c:pt>
                <c:pt idx="44">
                  <c:v>0</c:v>
                </c:pt>
                <c:pt idx="45">
                  <c:v>31.25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15.972222222222221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68-43D5-8529-F3FB0D1C5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6426904"/>
        <c:axId val="986431224"/>
      </c:barChart>
      <c:catAx>
        <c:axId val="9864269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31224"/>
        <c:crosses val="autoZero"/>
        <c:auto val="1"/>
        <c:lblAlgn val="ctr"/>
        <c:lblOffset val="100"/>
        <c:noMultiLvlLbl val="0"/>
      </c:catAx>
      <c:valAx>
        <c:axId val="986431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26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2024  % Occupancy Comparison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'2024 Summary'!$F$1</c:f>
              <c:strCache>
                <c:ptCount val="1"/>
                <c:pt idx="0">
                  <c:v>Average LEA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'2024 Summary'!$B$3:$B$54</c:f>
              <c:strCache>
                <c:ptCount val="52"/>
                <c:pt idx="0">
                  <c:v>Christmas Holiday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October holiday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'2024 Summary'!$F$2:$F$60</c:f>
              <c:numCache>
                <c:formatCode>0.00</c:formatCode>
                <c:ptCount val="59"/>
                <c:pt idx="1">
                  <c:v>0</c:v>
                </c:pt>
                <c:pt idx="2">
                  <c:v>38.055555555555557</c:v>
                </c:pt>
                <c:pt idx="3">
                  <c:v>71.729411764705887</c:v>
                </c:pt>
                <c:pt idx="4">
                  <c:v>60.699346405228766</c:v>
                </c:pt>
                <c:pt idx="5">
                  <c:v>53.47450980392157</c:v>
                </c:pt>
                <c:pt idx="6">
                  <c:v>66.518954248366015</c:v>
                </c:pt>
                <c:pt idx="7">
                  <c:v>8</c:v>
                </c:pt>
                <c:pt idx="8">
                  <c:v>60.262745098039225</c:v>
                </c:pt>
                <c:pt idx="9">
                  <c:v>70.540522875817004</c:v>
                </c:pt>
                <c:pt idx="10">
                  <c:v>71.873856209150333</c:v>
                </c:pt>
                <c:pt idx="11">
                  <c:v>59.833333333333336</c:v>
                </c:pt>
                <c:pt idx="12">
                  <c:v>57.257516339869284</c:v>
                </c:pt>
                <c:pt idx="13">
                  <c:v>54.207189542483661</c:v>
                </c:pt>
                <c:pt idx="14">
                  <c:v>0</c:v>
                </c:pt>
                <c:pt idx="15">
                  <c:v>0</c:v>
                </c:pt>
                <c:pt idx="16">
                  <c:v>86.477124183006538</c:v>
                </c:pt>
                <c:pt idx="17">
                  <c:v>86.264705882352942</c:v>
                </c:pt>
                <c:pt idx="18">
                  <c:v>72.745098039215691</c:v>
                </c:pt>
                <c:pt idx="19">
                  <c:v>65.702614379084977</c:v>
                </c:pt>
                <c:pt idx="20">
                  <c:v>73.365359477124187</c:v>
                </c:pt>
                <c:pt idx="21">
                  <c:v>65.297385620915037</c:v>
                </c:pt>
                <c:pt idx="22">
                  <c:v>76.762091503267982</c:v>
                </c:pt>
                <c:pt idx="23">
                  <c:v>57.343137254901961</c:v>
                </c:pt>
                <c:pt idx="24">
                  <c:v>60.90261437908498</c:v>
                </c:pt>
                <c:pt idx="25">
                  <c:v>62.78169934640524</c:v>
                </c:pt>
                <c:pt idx="26">
                  <c:v>56.577777777777783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28.676470588235293</c:v>
                </c:pt>
                <c:pt idx="35">
                  <c:v>58.016993464052291</c:v>
                </c:pt>
                <c:pt idx="36">
                  <c:v>61.961437908496741</c:v>
                </c:pt>
                <c:pt idx="37">
                  <c:v>62.39281045751634</c:v>
                </c:pt>
                <c:pt idx="38">
                  <c:v>82.839215686274514</c:v>
                </c:pt>
                <c:pt idx="39">
                  <c:v>77.929411764705875</c:v>
                </c:pt>
                <c:pt idx="40">
                  <c:v>59.300000000000004</c:v>
                </c:pt>
                <c:pt idx="41">
                  <c:v>62.197385620915043</c:v>
                </c:pt>
                <c:pt idx="42">
                  <c:v>17.156862745098042</c:v>
                </c:pt>
                <c:pt idx="43">
                  <c:v>62.307189542483663</c:v>
                </c:pt>
                <c:pt idx="44">
                  <c:v>67.29607843137255</c:v>
                </c:pt>
                <c:pt idx="45">
                  <c:v>56.941830065359483</c:v>
                </c:pt>
                <c:pt idx="46">
                  <c:v>60.741830065359487</c:v>
                </c:pt>
                <c:pt idx="47">
                  <c:v>62.554901960784321</c:v>
                </c:pt>
                <c:pt idx="48">
                  <c:v>38.325490196078441</c:v>
                </c:pt>
                <c:pt idx="49">
                  <c:v>62.160130718954257</c:v>
                </c:pt>
                <c:pt idx="50">
                  <c:v>52.418954248366013</c:v>
                </c:pt>
                <c:pt idx="51">
                  <c:v>15.686274509803923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10-4623-A933-9DFF9B867A5B}"/>
            </c:ext>
          </c:extLst>
        </c:ser>
        <c:ser>
          <c:idx val="1"/>
          <c:order val="1"/>
          <c:tx>
            <c:strRef>
              <c:f>'2024 Summary'!$V$1</c:f>
              <c:strCache>
                <c:ptCount val="1"/>
                <c:pt idx="0">
                  <c:v>Average Third Sector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'2024 Summary'!$B$3:$B$54</c:f>
              <c:strCache>
                <c:ptCount val="52"/>
                <c:pt idx="0">
                  <c:v>Christmas Holiday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October holiday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'2024 Summary'!$V$2:$V$60</c:f>
              <c:numCache>
                <c:formatCode>0.00</c:formatCode>
                <c:ptCount val="59"/>
                <c:pt idx="1">
                  <c:v>0</c:v>
                </c:pt>
                <c:pt idx="2">
                  <c:v>5.7664870006341165</c:v>
                </c:pt>
                <c:pt idx="3">
                  <c:v>7.5959450045078274</c:v>
                </c:pt>
                <c:pt idx="4">
                  <c:v>14.185867946001173</c:v>
                </c:pt>
                <c:pt idx="5">
                  <c:v>28.89964551256335</c:v>
                </c:pt>
                <c:pt idx="6">
                  <c:v>32.948306213587479</c:v>
                </c:pt>
                <c:pt idx="7">
                  <c:v>6.4131825598334578</c:v>
                </c:pt>
                <c:pt idx="8">
                  <c:v>30.569231198590739</c:v>
                </c:pt>
                <c:pt idx="9">
                  <c:v>37.193673956967736</c:v>
                </c:pt>
                <c:pt idx="10">
                  <c:v>37.069404240966428</c:v>
                </c:pt>
                <c:pt idx="11">
                  <c:v>45.472199169261856</c:v>
                </c:pt>
                <c:pt idx="12">
                  <c:v>44.188073067467464</c:v>
                </c:pt>
                <c:pt idx="13">
                  <c:v>38.881823038399901</c:v>
                </c:pt>
                <c:pt idx="14">
                  <c:v>7.0645363408521291</c:v>
                </c:pt>
                <c:pt idx="15">
                  <c:v>0</c:v>
                </c:pt>
                <c:pt idx="16">
                  <c:v>52.307096376678146</c:v>
                </c:pt>
                <c:pt idx="17">
                  <c:v>54.497575991648738</c:v>
                </c:pt>
                <c:pt idx="18">
                  <c:v>43.499785880735381</c:v>
                </c:pt>
                <c:pt idx="19">
                  <c:v>67.968356221768261</c:v>
                </c:pt>
                <c:pt idx="20">
                  <c:v>74.909864228719016</c:v>
                </c:pt>
                <c:pt idx="21">
                  <c:v>46.896460897587552</c:v>
                </c:pt>
                <c:pt idx="22">
                  <c:v>54.964796676322173</c:v>
                </c:pt>
                <c:pt idx="23">
                  <c:v>52.477840477880314</c:v>
                </c:pt>
                <c:pt idx="24">
                  <c:v>44.475046018725678</c:v>
                </c:pt>
                <c:pt idx="25">
                  <c:v>52.749275241336036</c:v>
                </c:pt>
                <c:pt idx="26">
                  <c:v>43.248651504787723</c:v>
                </c:pt>
                <c:pt idx="27">
                  <c:v>9.6241926012918384</c:v>
                </c:pt>
                <c:pt idx="28">
                  <c:v>2.6717557251908395</c:v>
                </c:pt>
                <c:pt idx="29">
                  <c:v>4.9878365908900264</c:v>
                </c:pt>
                <c:pt idx="30">
                  <c:v>0.65430752453653229</c:v>
                </c:pt>
                <c:pt idx="31">
                  <c:v>0</c:v>
                </c:pt>
                <c:pt idx="32">
                  <c:v>0</c:v>
                </c:pt>
                <c:pt idx="33">
                  <c:v>2.0238095238095242</c:v>
                </c:pt>
                <c:pt idx="34">
                  <c:v>10.784774436090228</c:v>
                </c:pt>
                <c:pt idx="35">
                  <c:v>32.669613519011108</c:v>
                </c:pt>
                <c:pt idx="36">
                  <c:v>30.843514600801921</c:v>
                </c:pt>
                <c:pt idx="37">
                  <c:v>19.71083378744558</c:v>
                </c:pt>
                <c:pt idx="38">
                  <c:v>39.741469599361587</c:v>
                </c:pt>
                <c:pt idx="39">
                  <c:v>29.506532247912258</c:v>
                </c:pt>
                <c:pt idx="40">
                  <c:v>32.367614341788233</c:v>
                </c:pt>
                <c:pt idx="41">
                  <c:v>28.96220842649414</c:v>
                </c:pt>
                <c:pt idx="42">
                  <c:v>0</c:v>
                </c:pt>
                <c:pt idx="43">
                  <c:v>22.113767772573208</c:v>
                </c:pt>
                <c:pt idx="44">
                  <c:v>28.451757486480147</c:v>
                </c:pt>
                <c:pt idx="45">
                  <c:v>29.076821769114325</c:v>
                </c:pt>
                <c:pt idx="46">
                  <c:v>18.987131987347137</c:v>
                </c:pt>
                <c:pt idx="47">
                  <c:v>11.332882550610606</c:v>
                </c:pt>
                <c:pt idx="48">
                  <c:v>5.5851979345955254</c:v>
                </c:pt>
                <c:pt idx="49">
                  <c:v>11.216455358657972</c:v>
                </c:pt>
                <c:pt idx="50">
                  <c:v>8.6174532736544158</c:v>
                </c:pt>
                <c:pt idx="51">
                  <c:v>2.7017661524703778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10-4623-A933-9DFF9B867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1138344"/>
        <c:axId val="911129704"/>
      </c:lineChart>
      <c:catAx>
        <c:axId val="911138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29704"/>
        <c:crosses val="autoZero"/>
        <c:auto val="1"/>
        <c:lblAlgn val="ctr"/>
        <c:lblOffset val="100"/>
        <c:noMultiLvlLbl val="0"/>
      </c:catAx>
      <c:valAx>
        <c:axId val="911129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138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8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Benmore!$D$1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Benmore!$D$2:$D$53</c:f>
              <c:numCache>
                <c:formatCode>0.00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77.5</c:v>
                </c:pt>
                <c:pt idx="3">
                  <c:v>23.333333333333336</c:v>
                </c:pt>
                <c:pt idx="4">
                  <c:v>55</c:v>
                </c:pt>
                <c:pt idx="5">
                  <c:v>79.166666666666671</c:v>
                </c:pt>
                <c:pt idx="6">
                  <c:v>8.3333333333333339</c:v>
                </c:pt>
                <c:pt idx="7">
                  <c:v>55.833333333333336</c:v>
                </c:pt>
                <c:pt idx="8">
                  <c:v>33.333333333333336</c:v>
                </c:pt>
                <c:pt idx="9">
                  <c:v>68.333333333333343</c:v>
                </c:pt>
                <c:pt idx="10">
                  <c:v>77.5</c:v>
                </c:pt>
                <c:pt idx="11">
                  <c:v>100</c:v>
                </c:pt>
                <c:pt idx="12">
                  <c:v>63.333333333333336</c:v>
                </c:pt>
                <c:pt idx="13">
                  <c:v>0</c:v>
                </c:pt>
                <c:pt idx="14">
                  <c:v>0</c:v>
                </c:pt>
                <c:pt idx="15">
                  <c:v>69.166666666666671</c:v>
                </c:pt>
                <c:pt idx="16">
                  <c:v>60.833333333333336</c:v>
                </c:pt>
                <c:pt idx="17">
                  <c:v>61.666666666666671</c:v>
                </c:pt>
                <c:pt idx="18">
                  <c:v>65.833333333333343</c:v>
                </c:pt>
                <c:pt idx="19">
                  <c:v>45</c:v>
                </c:pt>
                <c:pt idx="20">
                  <c:v>81.666666666666671</c:v>
                </c:pt>
                <c:pt idx="21">
                  <c:v>55</c:v>
                </c:pt>
                <c:pt idx="22">
                  <c:v>65.833333333333343</c:v>
                </c:pt>
                <c:pt idx="23">
                  <c:v>56.666666666666671</c:v>
                </c:pt>
                <c:pt idx="24">
                  <c:v>59.166666666666671</c:v>
                </c:pt>
                <c:pt idx="25">
                  <c:v>31.666666666666668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39.166666666666671</c:v>
                </c:pt>
                <c:pt idx="34">
                  <c:v>45</c:v>
                </c:pt>
                <c:pt idx="35">
                  <c:v>58.333333333333336</c:v>
                </c:pt>
                <c:pt idx="36">
                  <c:v>77.5</c:v>
                </c:pt>
                <c:pt idx="37">
                  <c:v>95.833333333333343</c:v>
                </c:pt>
                <c:pt idx="38">
                  <c:v>95.833333333333343</c:v>
                </c:pt>
                <c:pt idx="39">
                  <c:v>73.333333333333343</c:v>
                </c:pt>
                <c:pt idx="40">
                  <c:v>0</c:v>
                </c:pt>
                <c:pt idx="41">
                  <c:v>10</c:v>
                </c:pt>
                <c:pt idx="42">
                  <c:v>58.333333333333336</c:v>
                </c:pt>
                <c:pt idx="43">
                  <c:v>75</c:v>
                </c:pt>
                <c:pt idx="44">
                  <c:v>79.166666666666671</c:v>
                </c:pt>
                <c:pt idx="45">
                  <c:v>60</c:v>
                </c:pt>
                <c:pt idx="46">
                  <c:v>55.833333333333336</c:v>
                </c:pt>
                <c:pt idx="47">
                  <c:v>61.666666666666671</c:v>
                </c:pt>
                <c:pt idx="48">
                  <c:v>55.833333333333336</c:v>
                </c:pt>
                <c:pt idx="49">
                  <c:v>37.5</c:v>
                </c:pt>
                <c:pt idx="50">
                  <c:v>61.666666666666671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A-42A5-A3B5-34571474E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6421504"/>
        <c:axId val="986427264"/>
      </c:barChart>
      <c:catAx>
        <c:axId val="9864215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27264"/>
        <c:crosses val="autoZero"/>
        <c:auto val="1"/>
        <c:lblAlgn val="ctr"/>
        <c:lblOffset val="100"/>
        <c:noMultiLvlLbl val="0"/>
      </c:catAx>
      <c:valAx>
        <c:axId val="98642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2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Benmore!$G$1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Benmore!$G$2:$G$53</c:f>
              <c:numCache>
                <c:formatCode>0.00</c:formatCode>
                <c:ptCount val="52"/>
                <c:pt idx="0">
                  <c:v>0</c:v>
                </c:pt>
                <c:pt idx="1">
                  <c:v>39.166666666666671</c:v>
                </c:pt>
                <c:pt idx="2">
                  <c:v>75</c:v>
                </c:pt>
                <c:pt idx="3">
                  <c:v>48.333333333333336</c:v>
                </c:pt>
                <c:pt idx="4">
                  <c:v>40</c:v>
                </c:pt>
                <c:pt idx="5">
                  <c:v>78.333333333333343</c:v>
                </c:pt>
                <c:pt idx="6">
                  <c:v>0</c:v>
                </c:pt>
                <c:pt idx="7">
                  <c:v>35</c:v>
                </c:pt>
                <c:pt idx="8">
                  <c:v>65.833333333333343</c:v>
                </c:pt>
                <c:pt idx="9">
                  <c:v>65.833333333333343</c:v>
                </c:pt>
                <c:pt idx="10">
                  <c:v>57.5</c:v>
                </c:pt>
                <c:pt idx="11">
                  <c:v>61.666666666666671</c:v>
                </c:pt>
                <c:pt idx="12">
                  <c:v>65.833333333333343</c:v>
                </c:pt>
                <c:pt idx="13">
                  <c:v>0</c:v>
                </c:pt>
                <c:pt idx="14">
                  <c:v>0</c:v>
                </c:pt>
                <c:pt idx="15">
                  <c:v>96.666666666666671</c:v>
                </c:pt>
                <c:pt idx="16">
                  <c:v>97.5</c:v>
                </c:pt>
                <c:pt idx="17">
                  <c:v>75</c:v>
                </c:pt>
                <c:pt idx="18">
                  <c:v>64.166666666666671</c:v>
                </c:pt>
                <c:pt idx="19">
                  <c:v>84.166666666666671</c:v>
                </c:pt>
                <c:pt idx="20">
                  <c:v>80.833333333333343</c:v>
                </c:pt>
                <c:pt idx="21">
                  <c:v>78.333333333333343</c:v>
                </c:pt>
                <c:pt idx="22">
                  <c:v>42.5</c:v>
                </c:pt>
                <c:pt idx="23">
                  <c:v>39.166666666666671</c:v>
                </c:pt>
                <c:pt idx="24">
                  <c:v>43.333333333333336</c:v>
                </c:pt>
                <c:pt idx="25">
                  <c:v>83.333333333333343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37.5</c:v>
                </c:pt>
                <c:pt idx="34">
                  <c:v>68.333333333333343</c:v>
                </c:pt>
                <c:pt idx="35">
                  <c:v>64.166666666666671</c:v>
                </c:pt>
                <c:pt idx="36">
                  <c:v>79.166666666666671</c:v>
                </c:pt>
                <c:pt idx="37">
                  <c:v>100</c:v>
                </c:pt>
                <c:pt idx="38">
                  <c:v>100</c:v>
                </c:pt>
                <c:pt idx="39">
                  <c:v>57.5</c:v>
                </c:pt>
                <c:pt idx="40">
                  <c:v>68.333333333333343</c:v>
                </c:pt>
                <c:pt idx="41">
                  <c:v>0</c:v>
                </c:pt>
                <c:pt idx="42">
                  <c:v>68.333333333333343</c:v>
                </c:pt>
                <c:pt idx="43">
                  <c:v>62.5</c:v>
                </c:pt>
                <c:pt idx="44">
                  <c:v>54.166666666666671</c:v>
                </c:pt>
                <c:pt idx="45">
                  <c:v>59.166666666666671</c:v>
                </c:pt>
                <c:pt idx="46">
                  <c:v>67.5</c:v>
                </c:pt>
                <c:pt idx="47">
                  <c:v>0</c:v>
                </c:pt>
                <c:pt idx="48">
                  <c:v>50.833333333333336</c:v>
                </c:pt>
                <c:pt idx="49">
                  <c:v>40.833333333333336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A-4B71-827E-CCC01F7F6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2891488"/>
        <c:axId val="982893288"/>
      </c:barChart>
      <c:catAx>
        <c:axId val="982891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893288"/>
        <c:crosses val="autoZero"/>
        <c:auto val="1"/>
        <c:lblAlgn val="ctr"/>
        <c:lblOffset val="100"/>
        <c:noMultiLvlLbl val="0"/>
      </c:catAx>
      <c:valAx>
        <c:axId val="982893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89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Lagganlia!$D$1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Lagganlia!$B$2:$B$53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Lagganlia!$D$2:$D$53</c:f>
              <c:numCache>
                <c:formatCode>General</c:formatCode>
                <c:ptCount val="52"/>
                <c:pt idx="0">
                  <c:v>0</c:v>
                </c:pt>
                <c:pt idx="1">
                  <c:v>56.800000000000004</c:v>
                </c:pt>
                <c:pt idx="2">
                  <c:v>66.400000000000006</c:v>
                </c:pt>
                <c:pt idx="3">
                  <c:v>74.400000000000006</c:v>
                </c:pt>
                <c:pt idx="4">
                  <c:v>71.2</c:v>
                </c:pt>
                <c:pt idx="5">
                  <c:v>80</c:v>
                </c:pt>
                <c:pt idx="6">
                  <c:v>20.8</c:v>
                </c:pt>
                <c:pt idx="7">
                  <c:v>44</c:v>
                </c:pt>
                <c:pt idx="8">
                  <c:v>52</c:v>
                </c:pt>
                <c:pt idx="9">
                  <c:v>67.2</c:v>
                </c:pt>
                <c:pt idx="10">
                  <c:v>78.400000000000006</c:v>
                </c:pt>
                <c:pt idx="11">
                  <c:v>61.6</c:v>
                </c:pt>
                <c:pt idx="12">
                  <c:v>52.800000000000004</c:v>
                </c:pt>
                <c:pt idx="13">
                  <c:v>0</c:v>
                </c:pt>
                <c:pt idx="14">
                  <c:v>0</c:v>
                </c:pt>
                <c:pt idx="15">
                  <c:v>72</c:v>
                </c:pt>
                <c:pt idx="16">
                  <c:v>65.600000000000009</c:v>
                </c:pt>
                <c:pt idx="17">
                  <c:v>79.2</c:v>
                </c:pt>
                <c:pt idx="18">
                  <c:v>80</c:v>
                </c:pt>
                <c:pt idx="19">
                  <c:v>75.2</c:v>
                </c:pt>
                <c:pt idx="20">
                  <c:v>48.800000000000004</c:v>
                </c:pt>
                <c:pt idx="21">
                  <c:v>80</c:v>
                </c:pt>
                <c:pt idx="22">
                  <c:v>81.600000000000009</c:v>
                </c:pt>
                <c:pt idx="23">
                  <c:v>93.600000000000009</c:v>
                </c:pt>
                <c:pt idx="24">
                  <c:v>72</c:v>
                </c:pt>
                <c:pt idx="25">
                  <c:v>58.400000000000006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16.8</c:v>
                </c:pt>
                <c:pt idx="34">
                  <c:v>61.6</c:v>
                </c:pt>
                <c:pt idx="35">
                  <c:v>67.2</c:v>
                </c:pt>
                <c:pt idx="36">
                  <c:v>84.800000000000011</c:v>
                </c:pt>
                <c:pt idx="37">
                  <c:v>71.2</c:v>
                </c:pt>
                <c:pt idx="38">
                  <c:v>74.400000000000006</c:v>
                </c:pt>
                <c:pt idx="39">
                  <c:v>67.2</c:v>
                </c:pt>
                <c:pt idx="40">
                  <c:v>72.8</c:v>
                </c:pt>
                <c:pt idx="41">
                  <c:v>0</c:v>
                </c:pt>
                <c:pt idx="42">
                  <c:v>66.400000000000006</c:v>
                </c:pt>
                <c:pt idx="43">
                  <c:v>72</c:v>
                </c:pt>
                <c:pt idx="44">
                  <c:v>63.2</c:v>
                </c:pt>
                <c:pt idx="45">
                  <c:v>76.800000000000011</c:v>
                </c:pt>
                <c:pt idx="46">
                  <c:v>60.800000000000004</c:v>
                </c:pt>
                <c:pt idx="47">
                  <c:v>62.400000000000006</c:v>
                </c:pt>
                <c:pt idx="48">
                  <c:v>60.800000000000004</c:v>
                </c:pt>
                <c:pt idx="49">
                  <c:v>57.6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7-41A0-8742-4AE9936C1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6005840"/>
        <c:axId val="1046006200"/>
      </c:barChart>
      <c:catAx>
        <c:axId val="104600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06200"/>
        <c:crosses val="autoZero"/>
        <c:auto val="1"/>
        <c:lblAlgn val="ctr"/>
        <c:lblOffset val="100"/>
        <c:noMultiLvlLbl val="0"/>
      </c:catAx>
      <c:valAx>
        <c:axId val="1046006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00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195822397200348"/>
          <c:y val="2.771362586605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Lagganlia!$G$1</c:f>
              <c:strCache>
                <c:ptCount val="1"/>
                <c:pt idx="0">
                  <c:v>2024 %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Lagganlia!$E$2:$E$53</c:f>
              <c:strCache>
                <c:ptCount val="52"/>
                <c:pt idx="0">
                  <c:v>Christmas Holiday</c:v>
                </c:pt>
                <c:pt idx="1">
                  <c:v>8th January 2024</c:v>
                </c:pt>
                <c:pt idx="2">
                  <c:v>15th January 2024</c:v>
                </c:pt>
                <c:pt idx="3">
                  <c:v>22nd January 2024</c:v>
                </c:pt>
                <c:pt idx="4">
                  <c:v>29th January 2024</c:v>
                </c:pt>
                <c:pt idx="5">
                  <c:v>5th February 2024</c:v>
                </c:pt>
                <c:pt idx="6">
                  <c:v>12th February 2024</c:v>
                </c:pt>
                <c:pt idx="7">
                  <c:v>19th February 2024</c:v>
                </c:pt>
                <c:pt idx="8">
                  <c:v>26th February 2024</c:v>
                </c:pt>
                <c:pt idx="9">
                  <c:v>4th March 2024</c:v>
                </c:pt>
                <c:pt idx="10">
                  <c:v>11th March 2024</c:v>
                </c:pt>
                <c:pt idx="11">
                  <c:v>18th March 2024</c:v>
                </c:pt>
                <c:pt idx="12">
                  <c:v>25th March 2024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15th April 2024</c:v>
                </c:pt>
                <c:pt idx="16">
                  <c:v>22nd April 2024</c:v>
                </c:pt>
                <c:pt idx="17">
                  <c:v>29th April 2024</c:v>
                </c:pt>
                <c:pt idx="18">
                  <c:v>6th May 2024</c:v>
                </c:pt>
                <c:pt idx="19">
                  <c:v>13th May 2024</c:v>
                </c:pt>
                <c:pt idx="20">
                  <c:v>20th May 2024</c:v>
                </c:pt>
                <c:pt idx="21">
                  <c:v>27th May 2024</c:v>
                </c:pt>
                <c:pt idx="22">
                  <c:v>3rd June 2024</c:v>
                </c:pt>
                <c:pt idx="23">
                  <c:v>10th June 2024</c:v>
                </c:pt>
                <c:pt idx="24">
                  <c:v>17th June 2024</c:v>
                </c:pt>
                <c:pt idx="25">
                  <c:v>24th June 2024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19th August 2024</c:v>
                </c:pt>
                <c:pt idx="34">
                  <c:v>26th August 2024</c:v>
                </c:pt>
                <c:pt idx="35">
                  <c:v>2nd September 2024</c:v>
                </c:pt>
                <c:pt idx="36">
                  <c:v>9th September 2024</c:v>
                </c:pt>
                <c:pt idx="37">
                  <c:v>16th September 2024</c:v>
                </c:pt>
                <c:pt idx="38">
                  <c:v>23rd September 2024</c:v>
                </c:pt>
                <c:pt idx="39">
                  <c:v>30th September 2024</c:v>
                </c:pt>
                <c:pt idx="40">
                  <c:v>7th October 2024</c:v>
                </c:pt>
                <c:pt idx="41">
                  <c:v>October holiday</c:v>
                </c:pt>
                <c:pt idx="42">
                  <c:v>21st October 2024</c:v>
                </c:pt>
                <c:pt idx="43">
                  <c:v>28th October 2024</c:v>
                </c:pt>
                <c:pt idx="44">
                  <c:v>4th November 2024</c:v>
                </c:pt>
                <c:pt idx="45">
                  <c:v>11th November 2024</c:v>
                </c:pt>
                <c:pt idx="46">
                  <c:v>18th November 2024</c:v>
                </c:pt>
                <c:pt idx="47">
                  <c:v>25th November 2024</c:v>
                </c:pt>
                <c:pt idx="48">
                  <c:v>2nd December 2024</c:v>
                </c:pt>
                <c:pt idx="49">
                  <c:v>9th December 2024</c:v>
                </c:pt>
                <c:pt idx="50">
                  <c:v>16th December 2024</c:v>
                </c:pt>
                <c:pt idx="51">
                  <c:v>23rd December 2024</c:v>
                </c:pt>
              </c:strCache>
            </c:strRef>
          </c:cat>
          <c:val>
            <c:numRef>
              <c:f>Lagganlia!$G$2:$G$53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69.600000000000009</c:v>
                </c:pt>
                <c:pt idx="3">
                  <c:v>72</c:v>
                </c:pt>
                <c:pt idx="4">
                  <c:v>61.6</c:v>
                </c:pt>
                <c:pt idx="5">
                  <c:v>62.400000000000006</c:v>
                </c:pt>
                <c:pt idx="6">
                  <c:v>24</c:v>
                </c:pt>
                <c:pt idx="7">
                  <c:v>75.2</c:v>
                </c:pt>
                <c:pt idx="8">
                  <c:v>75.2</c:v>
                </c:pt>
                <c:pt idx="9">
                  <c:v>79.2</c:v>
                </c:pt>
                <c:pt idx="10">
                  <c:v>72</c:v>
                </c:pt>
                <c:pt idx="11">
                  <c:v>70.400000000000006</c:v>
                </c:pt>
                <c:pt idx="12">
                  <c:v>51.2</c:v>
                </c:pt>
                <c:pt idx="13">
                  <c:v>0</c:v>
                </c:pt>
                <c:pt idx="14">
                  <c:v>0</c:v>
                </c:pt>
                <c:pt idx="15">
                  <c:v>76</c:v>
                </c:pt>
                <c:pt idx="16">
                  <c:v>76</c:v>
                </c:pt>
                <c:pt idx="17">
                  <c:v>80</c:v>
                </c:pt>
                <c:pt idx="18">
                  <c:v>80</c:v>
                </c:pt>
                <c:pt idx="19">
                  <c:v>62.400000000000006</c:v>
                </c:pt>
                <c:pt idx="20">
                  <c:v>68</c:v>
                </c:pt>
                <c:pt idx="21">
                  <c:v>69.600000000000009</c:v>
                </c:pt>
                <c:pt idx="22">
                  <c:v>56</c:v>
                </c:pt>
                <c:pt idx="23">
                  <c:v>65.600000000000009</c:v>
                </c:pt>
                <c:pt idx="24">
                  <c:v>65.600000000000009</c:v>
                </c:pt>
                <c:pt idx="25">
                  <c:v>86.4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61.6</c:v>
                </c:pt>
                <c:pt idx="35">
                  <c:v>77.600000000000009</c:v>
                </c:pt>
                <c:pt idx="36">
                  <c:v>53.6</c:v>
                </c:pt>
                <c:pt idx="37">
                  <c:v>54.400000000000006</c:v>
                </c:pt>
                <c:pt idx="38">
                  <c:v>63.2</c:v>
                </c:pt>
                <c:pt idx="39">
                  <c:v>70.400000000000006</c:v>
                </c:pt>
                <c:pt idx="40">
                  <c:v>71.2</c:v>
                </c:pt>
                <c:pt idx="41">
                  <c:v>0</c:v>
                </c:pt>
                <c:pt idx="42">
                  <c:v>48</c:v>
                </c:pt>
                <c:pt idx="43">
                  <c:v>68.8</c:v>
                </c:pt>
                <c:pt idx="44">
                  <c:v>69.600000000000009</c:v>
                </c:pt>
                <c:pt idx="45">
                  <c:v>76</c:v>
                </c:pt>
                <c:pt idx="46">
                  <c:v>58.400000000000006</c:v>
                </c:pt>
                <c:pt idx="47">
                  <c:v>48.800000000000004</c:v>
                </c:pt>
                <c:pt idx="48">
                  <c:v>68</c:v>
                </c:pt>
                <c:pt idx="49">
                  <c:v>57.6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9-4665-B4B2-89C940681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8419432"/>
        <c:axId val="1038413672"/>
      </c:barChart>
      <c:catAx>
        <c:axId val="1038419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13672"/>
        <c:crosses val="autoZero"/>
        <c:auto val="1"/>
        <c:lblAlgn val="ctr"/>
        <c:lblOffset val="100"/>
        <c:noMultiLvlLbl val="0"/>
      </c:catAx>
      <c:valAx>
        <c:axId val="1038413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19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8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Blairvadach!$D$1</c:f>
              <c:strCache>
                <c:ptCount val="1"/>
                <c:pt idx="0">
                  <c:v>2023 % Occupancy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Blairvadach!$B$2:$B$53</c:f>
              <c:strCache>
                <c:ptCount val="52"/>
                <c:pt idx="0">
                  <c:v>Christmas Holiday</c:v>
                </c:pt>
                <c:pt idx="1">
                  <c:v>9th January 2023</c:v>
                </c:pt>
                <c:pt idx="2">
                  <c:v>16th January 2023</c:v>
                </c:pt>
                <c:pt idx="3">
                  <c:v>23rd January 2023</c:v>
                </c:pt>
                <c:pt idx="4">
                  <c:v>30th January 2023</c:v>
                </c:pt>
                <c:pt idx="5">
                  <c:v>6th February 2023</c:v>
                </c:pt>
                <c:pt idx="6">
                  <c:v>13th February 2023</c:v>
                </c:pt>
                <c:pt idx="7">
                  <c:v>20th February 2023</c:v>
                </c:pt>
                <c:pt idx="8">
                  <c:v>27th February 2023</c:v>
                </c:pt>
                <c:pt idx="9">
                  <c:v>6th March 2023</c:v>
                </c:pt>
                <c:pt idx="10">
                  <c:v>13th March 2023</c:v>
                </c:pt>
                <c:pt idx="11">
                  <c:v>20th March 2023</c:v>
                </c:pt>
                <c:pt idx="12">
                  <c:v>27th March 2023</c:v>
                </c:pt>
                <c:pt idx="13">
                  <c:v>Easter Holiday</c:v>
                </c:pt>
                <c:pt idx="14">
                  <c:v>Easter Holiday</c:v>
                </c:pt>
                <c:pt idx="15">
                  <c:v>17th April 2023</c:v>
                </c:pt>
                <c:pt idx="16">
                  <c:v>24th April 2023</c:v>
                </c:pt>
                <c:pt idx="17">
                  <c:v>1st May 2023</c:v>
                </c:pt>
                <c:pt idx="18">
                  <c:v>8th May 2023</c:v>
                </c:pt>
                <c:pt idx="19">
                  <c:v>15th May 2023</c:v>
                </c:pt>
                <c:pt idx="20">
                  <c:v>22nd May 2023</c:v>
                </c:pt>
                <c:pt idx="21">
                  <c:v>29th May 2023</c:v>
                </c:pt>
                <c:pt idx="22">
                  <c:v>5th June 2023</c:v>
                </c:pt>
                <c:pt idx="23">
                  <c:v>12th June 2023</c:v>
                </c:pt>
                <c:pt idx="24">
                  <c:v>19th June 2023</c:v>
                </c:pt>
                <c:pt idx="25">
                  <c:v>26th June 2023</c:v>
                </c:pt>
                <c:pt idx="26">
                  <c:v>Summer Holiday</c:v>
                </c:pt>
                <c:pt idx="27">
                  <c:v>Summer Holiday</c:v>
                </c:pt>
                <c:pt idx="28">
                  <c:v>Summer Holiday</c:v>
                </c:pt>
                <c:pt idx="29">
                  <c:v>Summer Holiday</c:v>
                </c:pt>
                <c:pt idx="30">
                  <c:v>Summer Holiday</c:v>
                </c:pt>
                <c:pt idx="31">
                  <c:v>Summer Holiday</c:v>
                </c:pt>
                <c:pt idx="32">
                  <c:v>Summer Holiday</c:v>
                </c:pt>
                <c:pt idx="33">
                  <c:v>21st August 2023</c:v>
                </c:pt>
                <c:pt idx="34">
                  <c:v>28th August 2023</c:v>
                </c:pt>
                <c:pt idx="35">
                  <c:v>4th September 2023</c:v>
                </c:pt>
                <c:pt idx="36">
                  <c:v>11th September 2023</c:v>
                </c:pt>
                <c:pt idx="37">
                  <c:v>18th September 2023</c:v>
                </c:pt>
                <c:pt idx="38">
                  <c:v>25th September 2023</c:v>
                </c:pt>
                <c:pt idx="39">
                  <c:v>2nd October 2023</c:v>
                </c:pt>
                <c:pt idx="40">
                  <c:v>9th October 2023</c:v>
                </c:pt>
                <c:pt idx="41">
                  <c:v>October Holiday</c:v>
                </c:pt>
                <c:pt idx="42">
                  <c:v>23rd October 2023</c:v>
                </c:pt>
                <c:pt idx="43">
                  <c:v>30th October 2023</c:v>
                </c:pt>
                <c:pt idx="44">
                  <c:v>6th November 2023</c:v>
                </c:pt>
                <c:pt idx="45">
                  <c:v>13th November 2023</c:v>
                </c:pt>
                <c:pt idx="46">
                  <c:v>20th November 2023</c:v>
                </c:pt>
                <c:pt idx="47">
                  <c:v>27th November 2023</c:v>
                </c:pt>
                <c:pt idx="48">
                  <c:v>4th December 2023</c:v>
                </c:pt>
                <c:pt idx="49">
                  <c:v>11th December 2023</c:v>
                </c:pt>
                <c:pt idx="50">
                  <c:v>18th December 2023</c:v>
                </c:pt>
                <c:pt idx="51">
                  <c:v>Christmas Holiday</c:v>
                </c:pt>
              </c:strCache>
            </c:strRef>
          </c:cat>
          <c:val>
            <c:numRef>
              <c:f>Blairvadach!$D$2:$D$53</c:f>
              <c:numCache>
                <c:formatCode>0.00</c:formatCode>
                <c:ptCount val="52"/>
                <c:pt idx="0">
                  <c:v>60.294117647058826</c:v>
                </c:pt>
                <c:pt idx="1">
                  <c:v>35.294117647058826</c:v>
                </c:pt>
                <c:pt idx="2">
                  <c:v>76.470588235294116</c:v>
                </c:pt>
                <c:pt idx="3">
                  <c:v>47.058823529411768</c:v>
                </c:pt>
                <c:pt idx="4">
                  <c:v>70.588235294117652</c:v>
                </c:pt>
                <c:pt idx="5">
                  <c:v>82.352941176470594</c:v>
                </c:pt>
                <c:pt idx="6">
                  <c:v>41.176470588235297</c:v>
                </c:pt>
                <c:pt idx="7">
                  <c:v>70.588235294117652</c:v>
                </c:pt>
                <c:pt idx="8">
                  <c:v>82.352941176470594</c:v>
                </c:pt>
                <c:pt idx="9">
                  <c:v>47.058823529411768</c:v>
                </c:pt>
                <c:pt idx="10">
                  <c:v>94.117647058823536</c:v>
                </c:pt>
                <c:pt idx="11">
                  <c:v>70.588235294117652</c:v>
                </c:pt>
                <c:pt idx="12">
                  <c:v>82.352941176470594</c:v>
                </c:pt>
                <c:pt idx="13">
                  <c:v>0</c:v>
                </c:pt>
                <c:pt idx="14">
                  <c:v>0</c:v>
                </c:pt>
                <c:pt idx="15">
                  <c:v>76.470588235294116</c:v>
                </c:pt>
                <c:pt idx="16">
                  <c:v>73.529411764705884</c:v>
                </c:pt>
                <c:pt idx="17">
                  <c:v>35.294117647058826</c:v>
                </c:pt>
                <c:pt idx="18">
                  <c:v>70.588235294117652</c:v>
                </c:pt>
                <c:pt idx="19">
                  <c:v>70.588235294117652</c:v>
                </c:pt>
                <c:pt idx="20">
                  <c:v>94.117647058823536</c:v>
                </c:pt>
                <c:pt idx="21">
                  <c:v>58.82352941176471</c:v>
                </c:pt>
                <c:pt idx="22">
                  <c:v>48.529411764705884</c:v>
                </c:pt>
                <c:pt idx="23">
                  <c:v>82.352941176470594</c:v>
                </c:pt>
                <c:pt idx="24">
                  <c:v>42.647058823529413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47.058823529411768</c:v>
                </c:pt>
                <c:pt idx="32">
                  <c:v>0</c:v>
                </c:pt>
                <c:pt idx="33">
                  <c:v>44.117647058823536</c:v>
                </c:pt>
                <c:pt idx="34">
                  <c:v>61.764705882352942</c:v>
                </c:pt>
                <c:pt idx="35">
                  <c:v>58.82352941176471</c:v>
                </c:pt>
                <c:pt idx="36">
                  <c:v>30.882352941176471</c:v>
                </c:pt>
                <c:pt idx="37">
                  <c:v>73.529411764705884</c:v>
                </c:pt>
                <c:pt idx="38">
                  <c:v>38.235294117647058</c:v>
                </c:pt>
                <c:pt idx="39">
                  <c:v>73.529411764705884</c:v>
                </c:pt>
                <c:pt idx="40">
                  <c:v>61.764705882352942</c:v>
                </c:pt>
                <c:pt idx="41">
                  <c:v>69.117647058823536</c:v>
                </c:pt>
                <c:pt idx="42">
                  <c:v>79.411764705882362</c:v>
                </c:pt>
                <c:pt idx="43">
                  <c:v>45.588235294117652</c:v>
                </c:pt>
                <c:pt idx="44">
                  <c:v>75</c:v>
                </c:pt>
                <c:pt idx="45">
                  <c:v>61.764705882352942</c:v>
                </c:pt>
                <c:pt idx="46">
                  <c:v>67.64705882352942</c:v>
                </c:pt>
                <c:pt idx="47">
                  <c:v>47.058823529411768</c:v>
                </c:pt>
                <c:pt idx="48">
                  <c:v>52.941176470588239</c:v>
                </c:pt>
                <c:pt idx="49">
                  <c:v>47.058823529411768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39-4841-AC3F-DF48B4083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8426632"/>
        <c:axId val="1038422672"/>
      </c:barChart>
      <c:catAx>
        <c:axId val="1038426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22672"/>
        <c:crosses val="autoZero"/>
        <c:auto val="1"/>
        <c:lblAlgn val="ctr"/>
        <c:lblOffset val="100"/>
        <c:noMultiLvlLbl val="0"/>
      </c:catAx>
      <c:valAx>
        <c:axId val="103842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26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142875</xdr:rowOff>
    </xdr:from>
    <xdr:to>
      <xdr:col>22</xdr:col>
      <xdr:colOff>400052</xdr:colOff>
      <xdr:row>38</xdr:row>
      <xdr:rowOff>112715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1B9579-4CEE-49EB-988C-C8883C1172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247650</xdr:colOff>
      <xdr:row>40</xdr:row>
      <xdr:rowOff>85725</xdr:rowOff>
    </xdr:from>
    <xdr:to>
      <xdr:col>23</xdr:col>
      <xdr:colOff>330200</xdr:colOff>
      <xdr:row>76</xdr:row>
      <xdr:rowOff>17463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9388C54-B55E-439F-8733-7CBAD9837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596900</xdr:colOff>
      <xdr:row>10</xdr:row>
      <xdr:rowOff>11112</xdr:rowOff>
    </xdr:from>
    <xdr:to>
      <xdr:col>11</xdr:col>
      <xdr:colOff>320675</xdr:colOff>
      <xdr:row>25</xdr:row>
      <xdr:rowOff>46037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209CF02-132B-5270-B3C5-79524F535E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606425</xdr:colOff>
      <xdr:row>26</xdr:row>
      <xdr:rowOff>39687</xdr:rowOff>
    </xdr:from>
    <xdr:to>
      <xdr:col>11</xdr:col>
      <xdr:colOff>330200</xdr:colOff>
      <xdr:row>41</xdr:row>
      <xdr:rowOff>74612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EDDDFE7-3682-B706-B91F-6C4367D978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466724</xdr:colOff>
      <xdr:row>14</xdr:row>
      <xdr:rowOff>122237</xdr:rowOff>
    </xdr:from>
    <xdr:to>
      <xdr:col>12</xdr:col>
      <xdr:colOff>476249</xdr:colOff>
      <xdr:row>29</xdr:row>
      <xdr:rowOff>144462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04F38B-CB45-63B2-366C-2302DD10DA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11</xdr:row>
      <xdr:rowOff>30162</xdr:rowOff>
    </xdr:from>
    <xdr:to>
      <xdr:col>11</xdr:col>
      <xdr:colOff>320675</xdr:colOff>
      <xdr:row>26</xdr:row>
      <xdr:rowOff>65087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0935DD-8D4E-3F98-24E1-6FC3E47E2E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600075</xdr:colOff>
      <xdr:row>27</xdr:row>
      <xdr:rowOff>1587</xdr:rowOff>
    </xdr:from>
    <xdr:to>
      <xdr:col>11</xdr:col>
      <xdr:colOff>320675</xdr:colOff>
      <xdr:row>42</xdr:row>
      <xdr:rowOff>36512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57A5F87-146B-CBB2-6412-AE1ECDE7CA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596900</xdr:colOff>
      <xdr:row>11</xdr:row>
      <xdr:rowOff>20637</xdr:rowOff>
    </xdr:from>
    <xdr:to>
      <xdr:col>11</xdr:col>
      <xdr:colOff>320675</xdr:colOff>
      <xdr:row>26</xdr:row>
      <xdr:rowOff>55562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C74569-F09E-EE6B-ADCD-AA57B142A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15875</xdr:colOff>
      <xdr:row>27</xdr:row>
      <xdr:rowOff>1587</xdr:rowOff>
    </xdr:from>
    <xdr:to>
      <xdr:col>11</xdr:col>
      <xdr:colOff>349250</xdr:colOff>
      <xdr:row>42</xdr:row>
      <xdr:rowOff>36512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177DAB-E380-5F7F-0FFC-85BDFF8B44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10</xdr:row>
      <xdr:rowOff>36510</xdr:rowOff>
    </xdr:from>
    <xdr:to>
      <xdr:col>17</xdr:col>
      <xdr:colOff>457200</xdr:colOff>
      <xdr:row>35</xdr:row>
      <xdr:rowOff>50799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DFE2D7-4922-5F8E-9ADD-E49A967A9C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12699</xdr:colOff>
      <xdr:row>37</xdr:row>
      <xdr:rowOff>26985</xdr:rowOff>
    </xdr:from>
    <xdr:to>
      <xdr:col>17</xdr:col>
      <xdr:colOff>523875</xdr:colOff>
      <xdr:row>60</xdr:row>
      <xdr:rowOff>50799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F784E4-6C44-BE12-D68E-B1D40FFE60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549275</xdr:colOff>
      <xdr:row>10</xdr:row>
      <xdr:rowOff>115887</xdr:rowOff>
    </xdr:from>
    <xdr:to>
      <xdr:col>11</xdr:col>
      <xdr:colOff>276225</xdr:colOff>
      <xdr:row>25</xdr:row>
      <xdr:rowOff>150812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1E9CA3F-F48E-B691-8984-F9A754C767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606425</xdr:colOff>
      <xdr:row>27</xdr:row>
      <xdr:rowOff>20637</xdr:rowOff>
    </xdr:from>
    <xdr:to>
      <xdr:col>11</xdr:col>
      <xdr:colOff>333375</xdr:colOff>
      <xdr:row>42</xdr:row>
      <xdr:rowOff>55562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F907E91-0F3D-F3D3-007A-DC37C67151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606425</xdr:colOff>
      <xdr:row>11</xdr:row>
      <xdr:rowOff>20637</xdr:rowOff>
    </xdr:from>
    <xdr:to>
      <xdr:col>11</xdr:col>
      <xdr:colOff>333375</xdr:colOff>
      <xdr:row>26</xdr:row>
      <xdr:rowOff>55562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9FE638-4386-8EAC-85C5-2F96E166E6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6350</xdr:colOff>
      <xdr:row>28</xdr:row>
      <xdr:rowOff>11112</xdr:rowOff>
    </xdr:from>
    <xdr:to>
      <xdr:col>11</xdr:col>
      <xdr:colOff>342900</xdr:colOff>
      <xdr:row>43</xdr:row>
      <xdr:rowOff>46037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CE59E0-FECB-BAF7-C907-FC945EBBB2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15875</xdr:colOff>
      <xdr:row>10</xdr:row>
      <xdr:rowOff>163512</xdr:rowOff>
    </xdr:from>
    <xdr:to>
      <xdr:col>11</xdr:col>
      <xdr:colOff>352425</xdr:colOff>
      <xdr:row>26</xdr:row>
      <xdr:rowOff>17462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EB6081-E99C-AA8F-1BDD-5CF9F54BFB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6350</xdr:colOff>
      <xdr:row>28</xdr:row>
      <xdr:rowOff>11112</xdr:rowOff>
    </xdr:from>
    <xdr:to>
      <xdr:col>11</xdr:col>
      <xdr:colOff>342900</xdr:colOff>
      <xdr:row>43</xdr:row>
      <xdr:rowOff>46037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24C3707-0D2B-E635-83F7-9CFB7F9705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12</xdr:row>
      <xdr:rowOff>20637</xdr:rowOff>
    </xdr:from>
    <xdr:to>
      <xdr:col>11</xdr:col>
      <xdr:colOff>342900</xdr:colOff>
      <xdr:row>25</xdr:row>
      <xdr:rowOff>74612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DBED39-D5DE-C4CB-B7F2-D529CE3B14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600075</xdr:colOff>
      <xdr:row>27</xdr:row>
      <xdr:rowOff>11112</xdr:rowOff>
    </xdr:from>
    <xdr:to>
      <xdr:col>11</xdr:col>
      <xdr:colOff>323850</xdr:colOff>
      <xdr:row>42</xdr:row>
      <xdr:rowOff>46037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79CCE12-2B45-BBC5-7DA4-A2F512827F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9</xdr:row>
      <xdr:rowOff>173037</xdr:rowOff>
    </xdr:from>
    <xdr:to>
      <xdr:col>17</xdr:col>
      <xdr:colOff>561975</xdr:colOff>
      <xdr:row>36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4BD4B7-C57A-B529-0F3E-38083BF351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596901</xdr:colOff>
      <xdr:row>37</xdr:row>
      <xdr:rowOff>7936</xdr:rowOff>
    </xdr:from>
    <xdr:to>
      <xdr:col>17</xdr:col>
      <xdr:colOff>542926</xdr:colOff>
      <xdr:row>61</xdr:row>
      <xdr:rowOff>76199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1C7DF80-3B67-61FB-0A17-D716622CD6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34</xdr:row>
      <xdr:rowOff>126999</xdr:rowOff>
    </xdr:from>
    <xdr:to>
      <xdr:col>21</xdr:col>
      <xdr:colOff>311150</xdr:colOff>
      <xdr:row>73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FB317A-ADA7-4703-9E3C-51D6C62DFA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180976</xdr:colOff>
      <xdr:row>2</xdr:row>
      <xdr:rowOff>0</xdr:rowOff>
    </xdr:from>
    <xdr:to>
      <xdr:col>21</xdr:col>
      <xdr:colOff>377826</xdr:colOff>
      <xdr:row>33</xdr:row>
      <xdr:rowOff>169863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95CD852-03FB-4FF0-9095-1D87B82B66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11</xdr:row>
      <xdr:rowOff>1587</xdr:rowOff>
    </xdr:from>
    <xdr:to>
      <xdr:col>11</xdr:col>
      <xdr:colOff>333375</xdr:colOff>
      <xdr:row>26</xdr:row>
      <xdr:rowOff>39687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0F9F55A-A2BB-A0BF-DA62-B4F25AD856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6350</xdr:colOff>
      <xdr:row>28</xdr:row>
      <xdr:rowOff>20637</xdr:rowOff>
    </xdr:from>
    <xdr:to>
      <xdr:col>11</xdr:col>
      <xdr:colOff>339725</xdr:colOff>
      <xdr:row>43</xdr:row>
      <xdr:rowOff>55562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78698CA-BC56-C8A5-DD17-F6700EC519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590550</xdr:colOff>
      <xdr:row>10</xdr:row>
      <xdr:rowOff>1587</xdr:rowOff>
    </xdr:from>
    <xdr:to>
      <xdr:col>11</xdr:col>
      <xdr:colOff>311150</xdr:colOff>
      <xdr:row>25</xdr:row>
      <xdr:rowOff>36512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6ED4DF-DC4B-2782-E61C-C508F1AF7A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27</xdr:row>
      <xdr:rowOff>11112</xdr:rowOff>
    </xdr:from>
    <xdr:to>
      <xdr:col>11</xdr:col>
      <xdr:colOff>330200</xdr:colOff>
      <xdr:row>42</xdr:row>
      <xdr:rowOff>46037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5C27A6B-D1FC-93E1-E07C-31174B2B63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11</xdr:row>
      <xdr:rowOff>68262</xdr:rowOff>
    </xdr:from>
    <xdr:to>
      <xdr:col>18</xdr:col>
      <xdr:colOff>381000</xdr:colOff>
      <xdr:row>32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9A6E3C4-6D61-1036-9B60-D672FB2C95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55560</xdr:colOff>
      <xdr:row>33</xdr:row>
      <xdr:rowOff>106361</xdr:rowOff>
    </xdr:from>
    <xdr:to>
      <xdr:col>18</xdr:col>
      <xdr:colOff>380999</xdr:colOff>
      <xdr:row>52</xdr:row>
      <xdr:rowOff>139700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4F27511-4D82-9862-CA3D-F2EDE10FB1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7936</xdr:colOff>
      <xdr:row>10</xdr:row>
      <xdr:rowOff>11111</xdr:rowOff>
    </xdr:from>
    <xdr:to>
      <xdr:col>16</xdr:col>
      <xdr:colOff>409574</xdr:colOff>
      <xdr:row>31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6734D49-A72B-1435-86DC-4D931A32FA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608013</xdr:colOff>
      <xdr:row>32</xdr:row>
      <xdr:rowOff>30162</xdr:rowOff>
    </xdr:from>
    <xdr:to>
      <xdr:col>16</xdr:col>
      <xdr:colOff>390525</xdr:colOff>
      <xdr:row>51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D3C203-3FA7-5D5D-6C9F-CAC85FB6DC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606425</xdr:colOff>
      <xdr:row>9</xdr:row>
      <xdr:rowOff>173037</xdr:rowOff>
    </xdr:from>
    <xdr:to>
      <xdr:col>16</xdr:col>
      <xdr:colOff>571500</xdr:colOff>
      <xdr:row>31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9BB7E2-2D13-9C7C-5A81-122F50A691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28575</xdr:colOff>
      <xdr:row>33</xdr:row>
      <xdr:rowOff>11112</xdr:rowOff>
    </xdr:from>
    <xdr:to>
      <xdr:col>16</xdr:col>
      <xdr:colOff>542925</xdr:colOff>
      <xdr:row>53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A8BD0D3-B1AB-C6DD-5F1F-2B2D2B8063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9</xdr:row>
      <xdr:rowOff>173037</xdr:rowOff>
    </xdr:from>
    <xdr:to>
      <xdr:col>16</xdr:col>
      <xdr:colOff>466725</xdr:colOff>
      <xdr:row>33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5A9770-D498-8D78-AF60-146303E368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587375</xdr:colOff>
      <xdr:row>34</xdr:row>
      <xdr:rowOff>30161</xdr:rowOff>
    </xdr:from>
    <xdr:to>
      <xdr:col>16</xdr:col>
      <xdr:colOff>466725</xdr:colOff>
      <xdr:row>55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7B5B56-CFEC-E2C8-3A23-6CE547E072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587375</xdr:colOff>
      <xdr:row>10</xdr:row>
      <xdr:rowOff>7937</xdr:rowOff>
    </xdr:from>
    <xdr:to>
      <xdr:col>17</xdr:col>
      <xdr:colOff>38100</xdr:colOff>
      <xdr:row>32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2A5214D-BD92-BD20-35E9-3F3C19B244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9525</xdr:colOff>
      <xdr:row>34</xdr:row>
      <xdr:rowOff>7937</xdr:rowOff>
    </xdr:from>
    <xdr:to>
      <xdr:col>17</xdr:col>
      <xdr:colOff>47625</xdr:colOff>
      <xdr:row>55</xdr:row>
      <xdr:rowOff>57150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92DF521-7634-05CF-4729-7B0888F2CC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606425</xdr:colOff>
      <xdr:row>10</xdr:row>
      <xdr:rowOff>173037</xdr:rowOff>
    </xdr:from>
    <xdr:to>
      <xdr:col>11</xdr:col>
      <xdr:colOff>330200</xdr:colOff>
      <xdr:row>26</xdr:row>
      <xdr:rowOff>26987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0D4E1C-6889-6953-BB4B-8E832A417C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15875</xdr:colOff>
      <xdr:row>28</xdr:row>
      <xdr:rowOff>1587</xdr:rowOff>
    </xdr:from>
    <xdr:to>
      <xdr:col>11</xdr:col>
      <xdr:colOff>349250</xdr:colOff>
      <xdr:row>43</xdr:row>
      <xdr:rowOff>36512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E452CAB-323D-225A-6D3A-4EC759B449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uscotland.sharepoint.com/sites/CLT/Shared%20Documents/AHOEC%20Dec%2024%20Submission%20for%20Scot%20Parl/Venue%20360%20Extract%20for%20AHOEC%20and%20SP%20-%20residential%20pupils%20by%20week%202023%20and%202024.xlsx" TargetMode="External"/><Relationship Id="rId1" Type="http://schemas.openxmlformats.org/officeDocument/2006/relationships/externalLinkPath" Target="https://suscotland.sharepoint.com/sites/CLT/Shared%20Documents/AHOEC%20Dec%2024%20Submission%20for%20Scot%20Parl/Venue%20360%20Extract%20for%20AHOEC%20and%20SP%20-%20residential%20pupils%20by%20week%202023%20and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(Count in IN WEEK)"/>
      <sheetName val="Summary (MAX IN WEEK) "/>
      <sheetName val="Summary (Total in Week)"/>
      <sheetName val="Summary (AVE IN WEEK)"/>
      <sheetName val="Extract of all booking 23 - 24"/>
      <sheetName val="Camper days version "/>
    </sheetNames>
    <sheetDataSet>
      <sheetData sheetId="0" refreshError="1"/>
      <sheetData sheetId="1" refreshError="1">
        <row r="7">
          <cell r="H7" t="e">
            <v>#N/A</v>
          </cell>
        </row>
        <row r="12">
          <cell r="M12">
            <v>0</v>
          </cell>
          <cell r="N12">
            <v>0</v>
          </cell>
          <cell r="O12">
            <v>51</v>
          </cell>
        </row>
        <row r="13">
          <cell r="H13">
            <v>0</v>
          </cell>
          <cell r="I13">
            <v>0</v>
          </cell>
        </row>
        <row r="14">
          <cell r="H14">
            <v>0</v>
          </cell>
          <cell r="I14">
            <v>0</v>
          </cell>
          <cell r="M14">
            <v>0</v>
          </cell>
          <cell r="N14">
            <v>0</v>
          </cell>
          <cell r="O14">
            <v>36</v>
          </cell>
        </row>
        <row r="15">
          <cell r="H15">
            <v>28</v>
          </cell>
          <cell r="I15">
            <v>0</v>
          </cell>
          <cell r="M15">
            <v>29</v>
          </cell>
          <cell r="N15">
            <v>0</v>
          </cell>
          <cell r="O15">
            <v>42</v>
          </cell>
        </row>
        <row r="16">
          <cell r="H16">
            <v>32</v>
          </cell>
          <cell r="I16">
            <v>0</v>
          </cell>
          <cell r="M16">
            <v>35</v>
          </cell>
          <cell r="N16">
            <v>0</v>
          </cell>
          <cell r="O16">
            <v>15</v>
          </cell>
        </row>
        <row r="17">
          <cell r="H17">
            <v>37</v>
          </cell>
          <cell r="I17">
            <v>0</v>
          </cell>
          <cell r="M17">
            <v>21</v>
          </cell>
          <cell r="N17">
            <v>27</v>
          </cell>
          <cell r="O17">
            <v>38</v>
          </cell>
        </row>
        <row r="18">
          <cell r="H18">
            <v>23</v>
          </cell>
          <cell r="I18">
            <v>0</v>
          </cell>
          <cell r="M18">
            <v>48</v>
          </cell>
          <cell r="N18">
            <v>29</v>
          </cell>
          <cell r="O18">
            <v>35</v>
          </cell>
        </row>
        <row r="19">
          <cell r="H19">
            <v>25</v>
          </cell>
          <cell r="I19">
            <v>27</v>
          </cell>
          <cell r="M19">
            <v>18</v>
          </cell>
          <cell r="N19">
            <v>0</v>
          </cell>
          <cell r="O19">
            <v>45</v>
          </cell>
        </row>
        <row r="20">
          <cell r="H20">
            <v>38</v>
          </cell>
          <cell r="I20">
            <v>21</v>
          </cell>
        </row>
        <row r="22">
          <cell r="M22">
            <v>33</v>
          </cell>
          <cell r="N22">
            <v>12</v>
          </cell>
          <cell r="O22">
            <v>48</v>
          </cell>
        </row>
        <row r="23">
          <cell r="H23">
            <v>28</v>
          </cell>
          <cell r="I23">
            <v>22</v>
          </cell>
          <cell r="M23">
            <v>31</v>
          </cell>
          <cell r="N23">
            <v>23</v>
          </cell>
          <cell r="O23">
            <v>52</v>
          </cell>
        </row>
        <row r="24">
          <cell r="H24">
            <v>32</v>
          </cell>
          <cell r="I24">
            <v>26</v>
          </cell>
          <cell r="M24">
            <v>34</v>
          </cell>
          <cell r="N24">
            <v>22</v>
          </cell>
          <cell r="O24">
            <v>50</v>
          </cell>
        </row>
        <row r="25">
          <cell r="H25">
            <v>46</v>
          </cell>
          <cell r="I25">
            <v>11</v>
          </cell>
          <cell r="M25">
            <v>24</v>
          </cell>
          <cell r="N25">
            <v>27</v>
          </cell>
          <cell r="O25">
            <v>69</v>
          </cell>
        </row>
        <row r="26">
          <cell r="H26">
            <v>49</v>
          </cell>
          <cell r="I26">
            <v>8</v>
          </cell>
          <cell r="M26">
            <v>46</v>
          </cell>
          <cell r="N26">
            <v>26</v>
          </cell>
          <cell r="O26">
            <v>93</v>
          </cell>
        </row>
        <row r="27">
          <cell r="H27">
            <v>47</v>
          </cell>
          <cell r="I27">
            <v>13</v>
          </cell>
          <cell r="M27">
            <v>33</v>
          </cell>
          <cell r="N27">
            <v>33</v>
          </cell>
          <cell r="O27">
            <v>49</v>
          </cell>
        </row>
        <row r="28">
          <cell r="H28">
            <v>42</v>
          </cell>
          <cell r="I28">
            <v>27</v>
          </cell>
          <cell r="M28">
            <v>38</v>
          </cell>
          <cell r="N28">
            <v>20</v>
          </cell>
          <cell r="O28">
            <v>41</v>
          </cell>
        </row>
        <row r="29">
          <cell r="H29">
            <v>37</v>
          </cell>
          <cell r="I29">
            <v>19</v>
          </cell>
          <cell r="M29">
            <v>51</v>
          </cell>
          <cell r="N29">
            <v>33</v>
          </cell>
          <cell r="O29">
            <v>63</v>
          </cell>
        </row>
        <row r="30">
          <cell r="H30">
            <v>50</v>
          </cell>
          <cell r="I30">
            <v>22</v>
          </cell>
          <cell r="M30">
            <v>31</v>
          </cell>
          <cell r="N30">
            <v>27</v>
          </cell>
          <cell r="O30">
            <v>45</v>
          </cell>
        </row>
        <row r="31">
          <cell r="H31">
            <v>44</v>
          </cell>
          <cell r="I31">
            <v>13</v>
          </cell>
          <cell r="M31">
            <v>25</v>
          </cell>
          <cell r="N31">
            <v>0</v>
          </cell>
          <cell r="O31">
            <v>88</v>
          </cell>
        </row>
        <row r="32">
          <cell r="H32">
            <v>0</v>
          </cell>
          <cell r="I32">
            <v>0</v>
          </cell>
          <cell r="M32">
            <v>0</v>
          </cell>
          <cell r="N32">
            <v>6</v>
          </cell>
          <cell r="O32">
            <v>43</v>
          </cell>
        </row>
        <row r="33">
          <cell r="H33">
            <v>0</v>
          </cell>
          <cell r="I33">
            <v>0</v>
          </cell>
        </row>
        <row r="41">
          <cell r="M41">
            <v>32</v>
          </cell>
          <cell r="N41">
            <v>0</v>
          </cell>
        </row>
        <row r="42">
          <cell r="H42">
            <v>31</v>
          </cell>
          <cell r="I42">
            <v>0</v>
          </cell>
          <cell r="M42">
            <v>33</v>
          </cell>
          <cell r="N42">
            <v>0</v>
          </cell>
          <cell r="O42">
            <v>66</v>
          </cell>
        </row>
        <row r="43">
          <cell r="H43">
            <v>33</v>
          </cell>
          <cell r="I43">
            <v>0</v>
          </cell>
          <cell r="M43">
            <v>18</v>
          </cell>
          <cell r="N43">
            <v>18</v>
          </cell>
          <cell r="O43">
            <v>29</v>
          </cell>
        </row>
        <row r="44">
          <cell r="H44">
            <v>43</v>
          </cell>
          <cell r="I44">
            <v>17</v>
          </cell>
          <cell r="M44">
            <v>44</v>
          </cell>
          <cell r="N44">
            <v>34</v>
          </cell>
          <cell r="O44">
            <v>54</v>
          </cell>
        </row>
        <row r="45">
          <cell r="H45">
            <v>0</v>
          </cell>
          <cell r="I45">
            <v>0</v>
          </cell>
          <cell r="M45">
            <v>33</v>
          </cell>
          <cell r="N45">
            <v>10</v>
          </cell>
          <cell r="O45">
            <v>0</v>
          </cell>
        </row>
        <row r="46">
          <cell r="H46">
            <v>20</v>
          </cell>
          <cell r="I46">
            <v>0</v>
          </cell>
          <cell r="M46">
            <v>30</v>
          </cell>
          <cell r="N46">
            <v>0</v>
          </cell>
          <cell r="O46">
            <v>50</v>
          </cell>
        </row>
        <row r="47">
          <cell r="H47">
            <v>38</v>
          </cell>
          <cell r="I47">
            <v>0</v>
          </cell>
          <cell r="M47">
            <v>35</v>
          </cell>
          <cell r="N47">
            <v>17</v>
          </cell>
          <cell r="O47">
            <v>77</v>
          </cell>
        </row>
        <row r="48">
          <cell r="H48">
            <v>0</v>
          </cell>
          <cell r="I48">
            <v>24</v>
          </cell>
        </row>
        <row r="49">
          <cell r="M49">
            <v>24</v>
          </cell>
          <cell r="N49">
            <v>25</v>
          </cell>
          <cell r="O49">
            <v>81</v>
          </cell>
        </row>
        <row r="50">
          <cell r="H50">
            <v>30</v>
          </cell>
          <cell r="I50">
            <v>0</v>
          </cell>
          <cell r="M50">
            <v>48</v>
          </cell>
          <cell r="N50">
            <v>0</v>
          </cell>
          <cell r="O50">
            <v>82</v>
          </cell>
        </row>
        <row r="51">
          <cell r="H51">
            <v>28</v>
          </cell>
          <cell r="I51">
            <v>0</v>
          </cell>
          <cell r="M51">
            <v>15</v>
          </cell>
          <cell r="N51">
            <v>0</v>
          </cell>
          <cell r="O51">
            <v>62</v>
          </cell>
        </row>
        <row r="52">
          <cell r="H52">
            <v>17</v>
          </cell>
          <cell r="I52">
            <v>0</v>
          </cell>
          <cell r="M52">
            <v>15</v>
          </cell>
          <cell r="N52">
            <v>0</v>
          </cell>
          <cell r="O52">
            <v>90</v>
          </cell>
        </row>
        <row r="57">
          <cell r="M57">
            <v>0</v>
          </cell>
          <cell r="N57">
            <v>11</v>
          </cell>
        </row>
      </sheetData>
      <sheetData sheetId="2" refreshError="1"/>
      <sheetData sheetId="3" refreshError="1"/>
      <sheetData sheetId="4" refreshError="1"/>
      <sheetData sheetId="5" refreshError="1">
        <row r="7">
          <cell r="T7" t="e">
            <v>#N/A</v>
          </cell>
        </row>
        <row r="13">
          <cell r="T13">
            <v>35</v>
          </cell>
        </row>
        <row r="14">
          <cell r="T14">
            <v>16</v>
          </cell>
        </row>
        <row r="15">
          <cell r="T15">
            <v>30</v>
          </cell>
        </row>
        <row r="16">
          <cell r="T16">
            <v>61</v>
          </cell>
        </row>
        <row r="17">
          <cell r="T17">
            <v>55</v>
          </cell>
        </row>
        <row r="18">
          <cell r="T18">
            <v>25</v>
          </cell>
        </row>
        <row r="19">
          <cell r="T19">
            <v>63</v>
          </cell>
        </row>
        <row r="20">
          <cell r="T20">
            <v>51</v>
          </cell>
        </row>
        <row r="23">
          <cell r="T23">
            <v>61</v>
          </cell>
        </row>
        <row r="24">
          <cell r="T24">
            <v>64</v>
          </cell>
        </row>
        <row r="25">
          <cell r="T25">
            <v>56</v>
          </cell>
        </row>
        <row r="26">
          <cell r="T26">
            <v>65</v>
          </cell>
        </row>
        <row r="27">
          <cell r="T27">
            <v>65</v>
          </cell>
        </row>
        <row r="28">
          <cell r="T28">
            <v>0</v>
          </cell>
        </row>
        <row r="29">
          <cell r="T29">
            <v>78</v>
          </cell>
        </row>
        <row r="30">
          <cell r="T30">
            <v>98</v>
          </cell>
        </row>
        <row r="31">
          <cell r="T31">
            <v>38</v>
          </cell>
        </row>
        <row r="32">
          <cell r="T32">
            <v>56</v>
          </cell>
        </row>
        <row r="33">
          <cell r="T33">
            <v>7</v>
          </cell>
        </row>
        <row r="42">
          <cell r="T42">
            <v>9</v>
          </cell>
        </row>
        <row r="43">
          <cell r="T43">
            <v>54</v>
          </cell>
        </row>
        <row r="44">
          <cell r="T44">
            <v>17</v>
          </cell>
        </row>
        <row r="45">
          <cell r="T45">
            <v>72</v>
          </cell>
        </row>
        <row r="46">
          <cell r="T46">
            <v>0</v>
          </cell>
        </row>
        <row r="47">
          <cell r="T47">
            <v>64</v>
          </cell>
        </row>
        <row r="48">
          <cell r="T48">
            <v>38</v>
          </cell>
        </row>
        <row r="50">
          <cell r="T50">
            <v>78</v>
          </cell>
        </row>
        <row r="51">
          <cell r="T51">
            <v>53</v>
          </cell>
        </row>
        <row r="52">
          <cell r="T52">
            <v>14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2A654-4EAC-496B-88F6-30325131C4A6}">
  <dimension ref="B1:K27"/>
  <sheetViews>
    <sheetView workbookViewId="0">
      <selection activeCell="B15" sqref="B15:K15"/>
    </sheetView>
  </sheetViews>
  <sheetFormatPr defaultRowHeight="14.5" x14ac:dyDescent="0.35"/>
  <cols>
    <col min="11" max="11" width="90.6328125" customWidth="1"/>
  </cols>
  <sheetData>
    <row r="1" spans="2:11" x14ac:dyDescent="0.35">
      <c r="B1" s="134"/>
      <c r="C1" s="134"/>
      <c r="D1" s="134"/>
      <c r="E1" s="134"/>
      <c r="F1" s="134"/>
      <c r="G1" s="134"/>
      <c r="H1" s="134"/>
      <c r="I1" s="134"/>
      <c r="J1" s="134"/>
      <c r="K1" s="134"/>
    </row>
    <row r="2" spans="2:11" ht="26" x14ac:dyDescent="0.6">
      <c r="B2" s="135" t="s">
        <v>165</v>
      </c>
      <c r="C2" s="135"/>
      <c r="D2" s="135"/>
      <c r="E2" s="135"/>
      <c r="F2" s="135"/>
      <c r="G2" s="135"/>
      <c r="H2" s="135"/>
      <c r="I2" s="135"/>
      <c r="J2" s="135"/>
      <c r="K2" s="135"/>
    </row>
    <row r="3" spans="2:11" ht="26" x14ac:dyDescent="0.6">
      <c r="B3" s="137"/>
      <c r="C3" s="137"/>
      <c r="D3" s="137"/>
      <c r="E3" s="137"/>
      <c r="F3" s="137"/>
      <c r="G3" s="137"/>
      <c r="H3" s="137"/>
      <c r="I3" s="137"/>
      <c r="J3" s="137"/>
      <c r="K3" s="137"/>
    </row>
    <row r="4" spans="2:11" ht="26" x14ac:dyDescent="0.6">
      <c r="B4" s="136" t="s">
        <v>166</v>
      </c>
      <c r="C4" s="136"/>
      <c r="D4" s="136"/>
      <c r="E4" s="136"/>
      <c r="F4" s="136"/>
      <c r="G4" s="136"/>
      <c r="H4" s="136"/>
      <c r="I4" s="136"/>
      <c r="J4" s="136"/>
      <c r="K4" s="136"/>
    </row>
    <row r="5" spans="2:11" ht="26" x14ac:dyDescent="0.6">
      <c r="B5" s="136" t="s">
        <v>170</v>
      </c>
      <c r="C5" s="136"/>
      <c r="D5" s="136"/>
      <c r="E5" s="136"/>
      <c r="F5" s="136"/>
      <c r="G5" s="136"/>
      <c r="H5" s="136"/>
      <c r="I5" s="136"/>
      <c r="J5" s="136"/>
      <c r="K5" s="136"/>
    </row>
    <row r="6" spans="2:11" ht="26" x14ac:dyDescent="0.6">
      <c r="B6" s="136" t="s">
        <v>167</v>
      </c>
      <c r="C6" s="136"/>
      <c r="D6" s="136"/>
      <c r="E6" s="136"/>
      <c r="F6" s="136"/>
      <c r="G6" s="136"/>
      <c r="H6" s="136"/>
      <c r="I6" s="136"/>
      <c r="J6" s="136"/>
      <c r="K6" s="136"/>
    </row>
    <row r="7" spans="2:11" ht="26" x14ac:dyDescent="0.6">
      <c r="B7" s="136" t="s">
        <v>168</v>
      </c>
      <c r="C7" s="136"/>
      <c r="D7" s="136"/>
      <c r="E7" s="136"/>
      <c r="F7" s="136"/>
      <c r="G7" s="136"/>
      <c r="H7" s="136"/>
      <c r="I7" s="136"/>
      <c r="J7" s="136"/>
      <c r="K7" s="136"/>
    </row>
    <row r="8" spans="2:11" ht="26" x14ac:dyDescent="0.6">
      <c r="B8" s="136" t="s">
        <v>169</v>
      </c>
      <c r="C8" s="136"/>
      <c r="D8" s="136"/>
      <c r="E8" s="136"/>
      <c r="F8" s="136"/>
      <c r="G8" s="136"/>
      <c r="H8" s="136"/>
      <c r="I8" s="136"/>
      <c r="J8" s="136"/>
      <c r="K8" s="136"/>
    </row>
    <row r="9" spans="2:11" ht="26" x14ac:dyDescent="0.6">
      <c r="B9" s="136" t="s">
        <v>171</v>
      </c>
      <c r="C9" s="136"/>
      <c r="D9" s="136"/>
      <c r="E9" s="136"/>
      <c r="F9" s="136"/>
      <c r="G9" s="136"/>
      <c r="H9" s="136"/>
      <c r="I9" s="136"/>
      <c r="J9" s="136"/>
      <c r="K9" s="136"/>
    </row>
    <row r="10" spans="2:11" ht="26" x14ac:dyDescent="0.6">
      <c r="B10" s="136"/>
      <c r="C10" s="136"/>
      <c r="D10" s="136"/>
      <c r="E10" s="136"/>
      <c r="F10" s="136"/>
      <c r="G10" s="136"/>
      <c r="H10" s="136"/>
      <c r="I10" s="136"/>
      <c r="J10" s="136"/>
      <c r="K10" s="136"/>
    </row>
    <row r="11" spans="2:11" ht="26" x14ac:dyDescent="0.6">
      <c r="B11" s="136" t="s">
        <v>172</v>
      </c>
      <c r="C11" s="136"/>
      <c r="D11" s="136"/>
      <c r="E11" s="136"/>
      <c r="F11" s="136"/>
      <c r="G11" s="136"/>
      <c r="H11" s="136"/>
      <c r="I11" s="136"/>
      <c r="J11" s="136"/>
      <c r="K11" s="136"/>
    </row>
    <row r="12" spans="2:11" ht="26" x14ac:dyDescent="0.6">
      <c r="B12" s="136" t="s">
        <v>175</v>
      </c>
      <c r="C12" s="136"/>
      <c r="D12" s="136"/>
      <c r="E12" s="136"/>
      <c r="F12" s="136"/>
      <c r="G12" s="136"/>
      <c r="H12" s="136"/>
      <c r="I12" s="136"/>
      <c r="J12" s="136"/>
      <c r="K12" s="136"/>
    </row>
    <row r="13" spans="2:11" ht="26" x14ac:dyDescent="0.6">
      <c r="B13" s="136" t="s">
        <v>173</v>
      </c>
      <c r="C13" s="136"/>
      <c r="D13" s="136"/>
      <c r="E13" s="136"/>
      <c r="F13" s="136"/>
      <c r="G13" s="136"/>
      <c r="H13" s="136"/>
      <c r="I13" s="136"/>
      <c r="J13" s="136"/>
      <c r="K13" s="136"/>
    </row>
    <row r="14" spans="2:11" ht="26" x14ac:dyDescent="0.6">
      <c r="B14" s="136" t="s">
        <v>174</v>
      </c>
      <c r="C14" s="136"/>
      <c r="D14" s="136"/>
      <c r="E14" s="136"/>
      <c r="F14" s="136"/>
      <c r="G14" s="136"/>
      <c r="H14" s="136"/>
      <c r="I14" s="136"/>
      <c r="J14" s="136"/>
      <c r="K14" s="136"/>
    </row>
    <row r="15" spans="2:11" ht="26" x14ac:dyDescent="0.6">
      <c r="B15" s="136"/>
      <c r="C15" s="136"/>
      <c r="D15" s="136"/>
      <c r="E15" s="136"/>
      <c r="F15" s="136"/>
      <c r="G15" s="136"/>
      <c r="H15" s="136"/>
      <c r="I15" s="136"/>
      <c r="J15" s="136"/>
      <c r="K15" s="136"/>
    </row>
    <row r="17" spans="2:11" ht="26" x14ac:dyDescent="0.6">
      <c r="B17" s="136" t="s">
        <v>176</v>
      </c>
      <c r="C17" s="136"/>
      <c r="D17" s="136"/>
      <c r="E17" s="136"/>
      <c r="F17" s="136"/>
      <c r="G17" s="136"/>
      <c r="H17" s="136"/>
      <c r="I17" s="136"/>
      <c r="J17" s="136"/>
      <c r="K17" s="136"/>
    </row>
    <row r="18" spans="2:11" ht="26" x14ac:dyDescent="0.6">
      <c r="B18" s="136" t="s">
        <v>177</v>
      </c>
      <c r="C18" s="136"/>
      <c r="D18" s="136"/>
      <c r="E18" s="136"/>
      <c r="F18" s="136"/>
      <c r="G18" s="136"/>
      <c r="H18" s="136"/>
      <c r="I18" s="136"/>
      <c r="J18" s="136"/>
      <c r="K18" s="136"/>
    </row>
    <row r="19" spans="2:11" ht="26" x14ac:dyDescent="0.6">
      <c r="B19" s="136"/>
      <c r="C19" s="136"/>
      <c r="D19" s="136"/>
      <c r="E19" s="136"/>
      <c r="F19" s="136"/>
      <c r="G19" s="136"/>
      <c r="H19" s="136"/>
      <c r="I19" s="136"/>
      <c r="J19" s="136"/>
      <c r="K19" s="136"/>
    </row>
    <row r="20" spans="2:11" ht="26" x14ac:dyDescent="0.6">
      <c r="B20" s="136"/>
      <c r="C20" s="136"/>
      <c r="D20" s="136"/>
      <c r="E20" s="136"/>
      <c r="F20" s="136"/>
      <c r="G20" s="136"/>
      <c r="H20" s="136"/>
      <c r="I20" s="136"/>
      <c r="J20" s="136"/>
      <c r="K20" s="136"/>
    </row>
    <row r="21" spans="2:11" ht="26" x14ac:dyDescent="0.6">
      <c r="B21" s="136"/>
      <c r="C21" s="136"/>
      <c r="D21" s="136"/>
      <c r="E21" s="136"/>
      <c r="F21" s="136"/>
      <c r="G21" s="136"/>
      <c r="H21" s="136"/>
      <c r="I21" s="136"/>
      <c r="J21" s="136"/>
      <c r="K21" s="136"/>
    </row>
    <row r="22" spans="2:11" ht="26" x14ac:dyDescent="0.6">
      <c r="B22" s="136"/>
      <c r="C22" s="136"/>
      <c r="D22" s="136"/>
      <c r="E22" s="136"/>
      <c r="F22" s="136"/>
      <c r="G22" s="136"/>
      <c r="H22" s="136"/>
      <c r="I22" s="136"/>
      <c r="J22" s="136"/>
      <c r="K22" s="136"/>
    </row>
    <row r="23" spans="2:11" x14ac:dyDescent="0.6">
      <c r="B23" s="136"/>
      <c r="C23" s="136"/>
      <c r="D23" s="136"/>
      <c r="E23" s="136"/>
      <c r="F23" s="136"/>
      <c r="G23" s="136"/>
      <c r="H23" s="136"/>
      <c r="I23" s="136"/>
      <c r="J23" s="136"/>
      <c r="K23" s="136"/>
    </row>
    <row r="24" spans="2:11" ht="26" x14ac:dyDescent="0.6">
      <c r="B24" s="136"/>
      <c r="C24" s="136"/>
      <c r="D24" s="136"/>
      <c r="E24" s="136"/>
      <c r="F24" s="136"/>
      <c r="G24" s="136"/>
      <c r="H24" s="136"/>
      <c r="I24" s="136"/>
      <c r="J24" s="136"/>
      <c r="K24" s="136"/>
    </row>
    <row r="25" spans="2:11" ht="26" x14ac:dyDescent="0.6">
      <c r="B25" s="136"/>
      <c r="C25" s="136"/>
      <c r="D25" s="136"/>
      <c r="E25" s="136"/>
      <c r="F25" s="136"/>
      <c r="G25" s="136"/>
      <c r="H25" s="136"/>
      <c r="I25" s="136"/>
      <c r="J25" s="136"/>
      <c r="K25" s="136"/>
    </row>
    <row r="26" spans="2:11" x14ac:dyDescent="0.35">
      <c r="B26" s="134"/>
      <c r="C26" s="134"/>
      <c r="D26" s="134"/>
      <c r="E26" s="134"/>
      <c r="F26" s="134"/>
      <c r="G26" s="134"/>
      <c r="H26" s="134"/>
      <c r="I26" s="134"/>
      <c r="J26" s="134"/>
      <c r="K26" s="134"/>
    </row>
    <row r="27" spans="2:11" x14ac:dyDescent="0.35">
      <c r="B27" s="134"/>
      <c r="C27" s="134"/>
      <c r="D27" s="134"/>
      <c r="E27" s="134"/>
      <c r="F27" s="134"/>
      <c r="G27" s="134"/>
      <c r="H27" s="134"/>
      <c r="I27" s="134"/>
      <c r="J27" s="134"/>
      <c r="K27" s="134"/>
    </row>
  </sheetData>
  <mergeCells count="26">
    <mergeCell ref="B23:K23"/>
    <mergeCell ref="B24:K24"/>
    <mergeCell ref="B25:K25"/>
    <mergeCell ref="B26:K26"/>
    <mergeCell ref="B27:K27"/>
    <mergeCell ref="B12:K12"/>
    <mergeCell ref="B17:K17"/>
    <mergeCell ref="B19:K19"/>
    <mergeCell ref="B20:K20"/>
    <mergeCell ref="B21:K21"/>
    <mergeCell ref="B22:K22"/>
    <mergeCell ref="B13:K13"/>
    <mergeCell ref="B14:K14"/>
    <mergeCell ref="B15:K15"/>
    <mergeCell ref="B18:K18"/>
    <mergeCell ref="B2:K2"/>
    <mergeCell ref="B1:K1"/>
    <mergeCell ref="B3:K3"/>
    <mergeCell ref="B9:K9"/>
    <mergeCell ref="B10:K10"/>
    <mergeCell ref="B11:K11"/>
    <mergeCell ref="B4:K4"/>
    <mergeCell ref="B5:K5"/>
    <mergeCell ref="B6:K6"/>
    <mergeCell ref="B7:K7"/>
    <mergeCell ref="B8:K8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6CD8C-539E-4654-9787-383E8A969BBB}">
  <sheetPr>
    <tabColor theme="3" tint="9.9978637043366805E-2"/>
  </sheetPr>
  <dimension ref="A1:I53"/>
  <sheetViews>
    <sheetView workbookViewId="0">
      <selection activeCell="L60" sqref="L60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41" customWidth="1"/>
    <col min="5" max="5" width="20.1796875" style="12" customWidth="1"/>
    <col min="6" max="6" width="18.1796875" style="11" customWidth="1"/>
    <col min="7" max="7" width="19.17968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09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0</v>
      </c>
      <c r="D3" s="36">
        <f>(100/I9)*C3</f>
        <v>0</v>
      </c>
      <c r="E3" s="15" t="s">
        <v>58</v>
      </c>
      <c r="F3" s="27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9">
        <v>31</v>
      </c>
      <c r="D4" s="36">
        <f>(100/I9)*C4</f>
        <v>36.904761904761905</v>
      </c>
      <c r="E4" s="15" t="s">
        <v>59</v>
      </c>
      <c r="F4" s="27">
        <v>25</v>
      </c>
      <c r="G4" s="37">
        <f>(100/I9)*F4</f>
        <v>29.761904761904763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40</v>
      </c>
      <c r="D5" s="36">
        <f>(100/I9)*C5</f>
        <v>47.61904761904762</v>
      </c>
      <c r="E5" s="15" t="s">
        <v>60</v>
      </c>
      <c r="F5" s="27">
        <v>39</v>
      </c>
      <c r="G5" s="37">
        <f>(100/I9)*F5</f>
        <v>46.428571428571431</v>
      </c>
      <c r="I5" s="33" t="s">
        <v>162</v>
      </c>
    </row>
    <row r="6" spans="1:9" ht="21.5" thickBot="1" x14ac:dyDescent="0.55000000000000004">
      <c r="A6" s="1">
        <v>5</v>
      </c>
      <c r="B6" s="19" t="s">
        <v>8</v>
      </c>
      <c r="C6" s="29">
        <v>32</v>
      </c>
      <c r="D6" s="36">
        <f>(100/I9)*C6</f>
        <v>38.095238095238095</v>
      </c>
      <c r="E6" s="15" t="s">
        <v>61</v>
      </c>
      <c r="F6" s="27">
        <v>45</v>
      </c>
      <c r="G6" s="37">
        <f>(100/I9)*F6</f>
        <v>53.571428571428569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31</v>
      </c>
      <c r="D7" s="36">
        <f>(100/I9)*C7</f>
        <v>36.904761904761905</v>
      </c>
      <c r="E7" s="15" t="s">
        <v>62</v>
      </c>
      <c r="F7" s="27">
        <v>57</v>
      </c>
      <c r="G7" s="37">
        <f>(100/I9)*F7</f>
        <v>67.857142857142861</v>
      </c>
    </row>
    <row r="8" spans="1:9" ht="21" x14ac:dyDescent="0.5">
      <c r="A8" s="1">
        <v>7</v>
      </c>
      <c r="B8" s="19" t="s">
        <v>10</v>
      </c>
      <c r="C8" s="29">
        <v>0</v>
      </c>
      <c r="D8" s="36">
        <f>(100/I9)*C8</f>
        <v>0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57</v>
      </c>
      <c r="D9" s="36">
        <f>(100/I9)*C9</f>
        <v>67.857142857142861</v>
      </c>
      <c r="E9" s="15" t="s">
        <v>64</v>
      </c>
      <c r="F9" s="27">
        <v>42</v>
      </c>
      <c r="G9" s="37">
        <f>(100/I9)*F9</f>
        <v>50</v>
      </c>
      <c r="I9" s="31">
        <v>84</v>
      </c>
    </row>
    <row r="10" spans="1:9" x14ac:dyDescent="0.35">
      <c r="A10" s="1">
        <v>9</v>
      </c>
      <c r="B10" s="19" t="s">
        <v>12</v>
      </c>
      <c r="C10" s="29">
        <v>51</v>
      </c>
      <c r="D10" s="36">
        <f>(100/I9)*C10</f>
        <v>60.714285714285715</v>
      </c>
      <c r="E10" s="15" t="s">
        <v>65</v>
      </c>
      <c r="F10" s="27">
        <v>58</v>
      </c>
      <c r="G10" s="37">
        <f>(100/I9)*F10</f>
        <v>69.047619047619051</v>
      </c>
    </row>
    <row r="11" spans="1:9" ht="14.5" customHeight="1" x14ac:dyDescent="0.35">
      <c r="A11" s="1">
        <v>10</v>
      </c>
      <c r="B11" s="19" t="s">
        <v>13</v>
      </c>
      <c r="C11" s="29">
        <v>62</v>
      </c>
      <c r="D11" s="36">
        <f>(100/I9)*C11</f>
        <v>73.80952380952381</v>
      </c>
      <c r="E11" s="15" t="s">
        <v>66</v>
      </c>
      <c r="F11" s="27">
        <v>32</v>
      </c>
      <c r="G11" s="37">
        <f>(100/I9)*F11</f>
        <v>38.095238095238095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34</v>
      </c>
      <c r="D12" s="36">
        <f>(100/I9)*C12</f>
        <v>40.476190476190474</v>
      </c>
      <c r="E12" s="15" t="s">
        <v>67</v>
      </c>
      <c r="F12" s="27">
        <v>48</v>
      </c>
      <c r="G12" s="37">
        <f>(100/I9)*F12</f>
        <v>57.142857142857139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55</v>
      </c>
      <c r="D13" s="36">
        <f>(100/I9)*C13</f>
        <v>65.476190476190482</v>
      </c>
      <c r="E13" s="15" t="s">
        <v>68</v>
      </c>
      <c r="F13" s="27">
        <v>55</v>
      </c>
      <c r="G13" s="37">
        <f>(100/I9)*F13</f>
        <v>65.476190476190482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61</v>
      </c>
      <c r="D14" s="36">
        <f>(100/I9)*C14</f>
        <v>72.61904761904762</v>
      </c>
      <c r="E14" s="15" t="s">
        <v>69</v>
      </c>
      <c r="F14" s="27">
        <v>48</v>
      </c>
      <c r="G14" s="37">
        <f>(100/I9)*F14</f>
        <v>57.142857142857139</v>
      </c>
      <c r="I14" s="108"/>
    </row>
    <row r="15" spans="1:9" ht="14.5" customHeight="1" x14ac:dyDescent="0.35">
      <c r="A15" s="1">
        <v>14</v>
      </c>
      <c r="B15" s="110" t="s">
        <v>150</v>
      </c>
      <c r="C15" s="29">
        <v>0</v>
      </c>
      <c r="D15" s="36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10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62</v>
      </c>
      <c r="D17" s="36">
        <f>(100/I9)*C17</f>
        <v>73.80952380952381</v>
      </c>
      <c r="E17" s="15" t="s">
        <v>72</v>
      </c>
      <c r="F17" s="27">
        <v>45</v>
      </c>
      <c r="G17" s="37">
        <f>(100/I9)*F17</f>
        <v>53.571428571428569</v>
      </c>
    </row>
    <row r="18" spans="1:7" x14ac:dyDescent="0.35">
      <c r="A18" s="1">
        <v>17</v>
      </c>
      <c r="B18" s="19" t="s">
        <v>20</v>
      </c>
      <c r="C18" s="29">
        <v>46</v>
      </c>
      <c r="D18" s="36">
        <f>(100/I9)*C18</f>
        <v>54.761904761904759</v>
      </c>
      <c r="E18" s="15" t="s">
        <v>73</v>
      </c>
      <c r="F18" s="27">
        <v>53</v>
      </c>
      <c r="G18" s="37">
        <f>(100/I9)*F18</f>
        <v>63.095238095238095</v>
      </c>
    </row>
    <row r="19" spans="1:7" x14ac:dyDescent="0.35">
      <c r="A19" s="1">
        <v>18</v>
      </c>
      <c r="B19" s="19" t="s">
        <v>21</v>
      </c>
      <c r="C19" s="29">
        <v>50</v>
      </c>
      <c r="D19" s="36">
        <f>(100/I9)*C19</f>
        <v>59.523809523809526</v>
      </c>
      <c r="E19" s="15" t="s">
        <v>74</v>
      </c>
      <c r="F19" s="27">
        <v>59</v>
      </c>
      <c r="G19" s="37">
        <f>(100/I9)*F19</f>
        <v>70.238095238095241</v>
      </c>
    </row>
    <row r="20" spans="1:7" x14ac:dyDescent="0.35">
      <c r="A20" s="1">
        <v>19</v>
      </c>
      <c r="B20" s="19" t="s">
        <v>22</v>
      </c>
      <c r="C20" s="29">
        <v>50</v>
      </c>
      <c r="D20" s="36">
        <f>(100/I9)*C20</f>
        <v>59.523809523809526</v>
      </c>
      <c r="E20" s="15" t="s">
        <v>75</v>
      </c>
      <c r="F20" s="27">
        <v>47</v>
      </c>
      <c r="G20" s="37">
        <f>(100/I9)*F20</f>
        <v>55.952380952380949</v>
      </c>
    </row>
    <row r="21" spans="1:7" x14ac:dyDescent="0.35">
      <c r="A21" s="1">
        <v>20</v>
      </c>
      <c r="B21" s="19" t="s">
        <v>23</v>
      </c>
      <c r="C21" s="29">
        <v>51</v>
      </c>
      <c r="D21" s="36">
        <f>(100/I9)*C21</f>
        <v>60.714285714285715</v>
      </c>
      <c r="E21" s="15" t="s">
        <v>76</v>
      </c>
      <c r="F21" s="27">
        <v>51</v>
      </c>
      <c r="G21" s="37">
        <f>(100/I9)*F21</f>
        <v>60.714285714285715</v>
      </c>
    </row>
    <row r="22" spans="1:7" x14ac:dyDescent="0.35">
      <c r="A22" s="1">
        <v>21</v>
      </c>
      <c r="B22" s="19" t="s">
        <v>24</v>
      </c>
      <c r="C22" s="29">
        <v>16</v>
      </c>
      <c r="D22" s="36">
        <f>(100/I9)*C22</f>
        <v>19.047619047619047</v>
      </c>
      <c r="E22" s="15" t="s">
        <v>77</v>
      </c>
      <c r="F22" s="27">
        <v>0</v>
      </c>
      <c r="G22" s="37">
        <f>(100/I9)*F22</f>
        <v>0</v>
      </c>
    </row>
    <row r="23" spans="1:7" x14ac:dyDescent="0.35">
      <c r="A23" s="1">
        <v>22</v>
      </c>
      <c r="B23" s="19" t="s">
        <v>25</v>
      </c>
      <c r="C23" s="29">
        <v>47</v>
      </c>
      <c r="D23" s="36">
        <f>(100/I9)*C23</f>
        <v>55.952380952380949</v>
      </c>
      <c r="E23" s="15" t="s">
        <v>78</v>
      </c>
      <c r="F23" s="27">
        <v>42</v>
      </c>
      <c r="G23" s="37">
        <f>(100/I9)*F23</f>
        <v>50</v>
      </c>
    </row>
    <row r="24" spans="1:7" x14ac:dyDescent="0.35">
      <c r="A24" s="1">
        <v>23</v>
      </c>
      <c r="B24" s="19" t="s">
        <v>26</v>
      </c>
      <c r="C24" s="29">
        <v>0</v>
      </c>
      <c r="D24" s="36">
        <f>(100/I9)*C24</f>
        <v>0</v>
      </c>
      <c r="E24" s="15" t="s">
        <v>79</v>
      </c>
      <c r="F24" s="27">
        <v>0</v>
      </c>
      <c r="G24" s="37">
        <f>(100/I9)*F24</f>
        <v>0</v>
      </c>
    </row>
    <row r="25" spans="1:7" x14ac:dyDescent="0.35">
      <c r="A25" s="1">
        <v>24</v>
      </c>
      <c r="B25" s="19" t="s">
        <v>27</v>
      </c>
      <c r="C25" s="29">
        <v>53</v>
      </c>
      <c r="D25" s="36">
        <f>(100/I9)*C25</f>
        <v>63.095238095238095</v>
      </c>
      <c r="E25" s="15" t="s">
        <v>80</v>
      </c>
      <c r="F25" s="27">
        <v>16</v>
      </c>
      <c r="G25" s="37">
        <f>(100/I9)*F25</f>
        <v>19.047619047619047</v>
      </c>
    </row>
    <row r="26" spans="1:7" x14ac:dyDescent="0.35">
      <c r="A26" s="1">
        <v>25</v>
      </c>
      <c r="B26" s="19" t="s">
        <v>28</v>
      </c>
      <c r="C26" s="29">
        <v>11</v>
      </c>
      <c r="D26" s="36">
        <f>(100/I9)*C26</f>
        <v>13.095238095238095</v>
      </c>
      <c r="E26" s="15" t="s">
        <v>81</v>
      </c>
      <c r="F26" s="27">
        <v>45</v>
      </c>
      <c r="G26" s="37">
        <f>(100/I9)*F26</f>
        <v>53.571428571428569</v>
      </c>
    </row>
    <row r="27" spans="1:7" x14ac:dyDescent="0.35">
      <c r="A27" s="1">
        <v>26</v>
      </c>
      <c r="B27" s="19" t="s">
        <v>29</v>
      </c>
      <c r="C27" s="29">
        <v>52</v>
      </c>
      <c r="D27" s="36">
        <f>(100/I9)*C27</f>
        <v>61.904761904761905</v>
      </c>
      <c r="E27" s="15" t="s">
        <v>82</v>
      </c>
      <c r="F27" s="27">
        <v>39</v>
      </c>
      <c r="G27" s="37">
        <f>(100/I9)*F27</f>
        <v>46.428571428571431</v>
      </c>
    </row>
    <row r="28" spans="1:7" x14ac:dyDescent="0.35">
      <c r="A28" s="1">
        <v>27</v>
      </c>
      <c r="B28" s="110" t="s">
        <v>152</v>
      </c>
      <c r="C28" s="29">
        <v>0</v>
      </c>
      <c r="D28" s="36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10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10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10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10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10" t="s">
        <v>152</v>
      </c>
      <c r="C33" s="29">
        <v>0</v>
      </c>
      <c r="D33" s="36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10" t="s">
        <v>152</v>
      </c>
      <c r="C34" s="29">
        <v>0</v>
      </c>
      <c r="D34" s="36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0</v>
      </c>
      <c r="D35" s="36">
        <f>(100/I9)*C35</f>
        <v>0</v>
      </c>
      <c r="E35" s="15" t="s">
        <v>90</v>
      </c>
      <c r="F35" s="27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9">
        <v>46</v>
      </c>
      <c r="D36" s="36">
        <f>(100/I9)*C36</f>
        <v>54.761904761904759</v>
      </c>
      <c r="E36" s="15" t="s">
        <v>91</v>
      </c>
      <c r="F36" s="27"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9">
        <v>0</v>
      </c>
      <c r="D37" s="36">
        <f>(100/I9)*C37</f>
        <v>0</v>
      </c>
      <c r="E37" s="15" t="s">
        <v>92</v>
      </c>
      <c r="F37" s="27">
        <v>0</v>
      </c>
      <c r="G37" s="37">
        <f>(100/I9)*F37</f>
        <v>0</v>
      </c>
    </row>
    <row r="38" spans="1:7" x14ac:dyDescent="0.35">
      <c r="A38" s="1">
        <v>37</v>
      </c>
      <c r="B38" s="19" t="s">
        <v>40</v>
      </c>
      <c r="C38" s="29">
        <v>38</v>
      </c>
      <c r="D38" s="36">
        <f>(100/I9)*C38</f>
        <v>45.238095238095241</v>
      </c>
      <c r="E38" s="15" t="s">
        <v>93</v>
      </c>
      <c r="F38" s="27">
        <v>0</v>
      </c>
      <c r="G38" s="37">
        <f>(100/I9)*F38</f>
        <v>0</v>
      </c>
    </row>
    <row r="39" spans="1:7" x14ac:dyDescent="0.35">
      <c r="A39" s="1">
        <v>38</v>
      </c>
      <c r="B39" s="19" t="s">
        <v>41</v>
      </c>
      <c r="C39" s="29">
        <v>46</v>
      </c>
      <c r="D39" s="36">
        <f>(100/I9)*C39</f>
        <v>54.761904761904759</v>
      </c>
      <c r="E39" s="15" t="s">
        <v>94</v>
      </c>
      <c r="F39" s="27">
        <v>24</v>
      </c>
      <c r="G39" s="37">
        <f>(100/I9)*F39</f>
        <v>28.571428571428569</v>
      </c>
    </row>
    <row r="40" spans="1:7" x14ac:dyDescent="0.35">
      <c r="A40" s="1">
        <v>39</v>
      </c>
      <c r="B40" s="19" t="s">
        <v>42</v>
      </c>
      <c r="C40" s="29">
        <v>0</v>
      </c>
      <c r="D40" s="36">
        <f>(100/I9)*C40</f>
        <v>0</v>
      </c>
      <c r="E40" s="15" t="s">
        <v>95</v>
      </c>
      <c r="F40" s="27">
        <v>24</v>
      </c>
      <c r="G40" s="37">
        <f>(100/I9)*F40</f>
        <v>28.571428571428569</v>
      </c>
    </row>
    <row r="41" spans="1:7" x14ac:dyDescent="0.35">
      <c r="A41" s="1">
        <v>40</v>
      </c>
      <c r="B41" s="19" t="s">
        <v>43</v>
      </c>
      <c r="C41" s="29">
        <v>28</v>
      </c>
      <c r="D41" s="36">
        <f>(100/I9)*C41</f>
        <v>33.333333333333336</v>
      </c>
      <c r="E41" s="15" t="s">
        <v>96</v>
      </c>
      <c r="F41" s="27">
        <v>50</v>
      </c>
      <c r="G41" s="37">
        <f>(100/I9)*F41</f>
        <v>59.523809523809526</v>
      </c>
    </row>
    <row r="42" spans="1:7" x14ac:dyDescent="0.35">
      <c r="A42" s="1">
        <v>41</v>
      </c>
      <c r="B42" s="19" t="s">
        <v>44</v>
      </c>
      <c r="C42" s="29">
        <v>53</v>
      </c>
      <c r="D42" s="36">
        <f>(100/I9)*C42</f>
        <v>63.095238095238095</v>
      </c>
      <c r="E42" s="15" t="s">
        <v>97</v>
      </c>
      <c r="F42" s="27">
        <v>60</v>
      </c>
      <c r="G42" s="37">
        <f>(100/I9)*F42</f>
        <v>71.428571428571431</v>
      </c>
    </row>
    <row r="43" spans="1:7" x14ac:dyDescent="0.35">
      <c r="A43" s="1">
        <v>42</v>
      </c>
      <c r="B43" s="110" t="s">
        <v>153</v>
      </c>
      <c r="C43" s="29">
        <v>0</v>
      </c>
      <c r="D43" s="36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0</v>
      </c>
      <c r="D44" s="36">
        <f>(100/I9)*C44</f>
        <v>0</v>
      </c>
      <c r="E44" s="15" t="s">
        <v>99</v>
      </c>
      <c r="F44" s="27">
        <v>0</v>
      </c>
      <c r="G44" s="37">
        <f>(100/I9)*F44</f>
        <v>0</v>
      </c>
    </row>
    <row r="45" spans="1:7" x14ac:dyDescent="0.35">
      <c r="A45" s="1">
        <v>44</v>
      </c>
      <c r="B45" s="19" t="s">
        <v>47</v>
      </c>
      <c r="C45" s="29">
        <v>53</v>
      </c>
      <c r="D45" s="36">
        <f>(100/I9)*C45</f>
        <v>63.095238095238095</v>
      </c>
      <c r="E45" s="15" t="s">
        <v>100</v>
      </c>
      <c r="F45" s="27">
        <v>42</v>
      </c>
      <c r="G45" s="37">
        <f>(100/I9)*F45</f>
        <v>50</v>
      </c>
    </row>
    <row r="46" spans="1:7" x14ac:dyDescent="0.35">
      <c r="A46" s="1">
        <v>45</v>
      </c>
      <c r="B46" s="19" t="s">
        <v>48</v>
      </c>
      <c r="C46" s="29">
        <v>61</v>
      </c>
      <c r="D46" s="36">
        <f>(100/I9)*C46</f>
        <v>72.61904761904762</v>
      </c>
      <c r="E46" s="15" t="s">
        <v>101</v>
      </c>
      <c r="F46" s="27">
        <v>63</v>
      </c>
      <c r="G46" s="37">
        <f>(100/I9)*F46</f>
        <v>75</v>
      </c>
    </row>
    <row r="47" spans="1:7" x14ac:dyDescent="0.35">
      <c r="A47" s="1">
        <v>46</v>
      </c>
      <c r="B47" s="19" t="s">
        <v>49</v>
      </c>
      <c r="C47" s="29">
        <v>0</v>
      </c>
      <c r="D47" s="36">
        <f>(100/I9)*C47</f>
        <v>0</v>
      </c>
      <c r="E47" s="15" t="s">
        <v>102</v>
      </c>
      <c r="F47" s="27">
        <v>44</v>
      </c>
      <c r="G47" s="37">
        <f>(100/I9)*F47</f>
        <v>52.38095238095238</v>
      </c>
    </row>
    <row r="48" spans="1:7" x14ac:dyDescent="0.35">
      <c r="A48" s="1">
        <v>47</v>
      </c>
      <c r="B48" s="19" t="s">
        <v>50</v>
      </c>
      <c r="C48" s="29">
        <v>0</v>
      </c>
      <c r="D48" s="36">
        <f>(100/I9)*C48</f>
        <v>0</v>
      </c>
      <c r="E48" s="15" t="s">
        <v>103</v>
      </c>
      <c r="F48" s="27">
        <v>43</v>
      </c>
      <c r="G48" s="37">
        <f>(100/I9)*F48</f>
        <v>51.19047619047619</v>
      </c>
    </row>
    <row r="49" spans="1:7" x14ac:dyDescent="0.35">
      <c r="A49" s="1">
        <v>48</v>
      </c>
      <c r="B49" s="19" t="s">
        <v>51</v>
      </c>
      <c r="C49" s="29">
        <v>0</v>
      </c>
      <c r="D49" s="36">
        <f>(100/I9)*C49</f>
        <v>0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36">
        <f>(100/I9)*C50</f>
        <v>0</v>
      </c>
      <c r="E50" s="15" t="s">
        <v>105</v>
      </c>
      <c r="F50" s="27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36">
        <f>(100/I9)*C51</f>
        <v>0</v>
      </c>
      <c r="E51" s="15" t="s">
        <v>106</v>
      </c>
      <c r="F51" s="27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10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6A27C5E-8C90-4761-BE57-A64A7BF8CB3A}">
          <x14:formula1>
            <xm:f>DATA!$E$2:$E$5</xm:f>
          </x14:formula1>
          <xm:sqref>I6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45F10-DDAD-4562-A025-F2A6E6727EC6}">
  <sheetPr>
    <tabColor theme="8" tint="0.79998168889431442"/>
  </sheetPr>
  <dimension ref="A1:I53"/>
  <sheetViews>
    <sheetView workbookViewId="0">
      <selection activeCell="M8" sqref="M8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41" customWidth="1"/>
    <col min="5" max="5" width="20.1796875" style="12" customWidth="1"/>
    <col min="6" max="6" width="18.1796875" style="11" customWidth="1"/>
    <col min="7" max="7" width="19.17968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09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8">
        <v>0</v>
      </c>
      <c r="D3" s="36">
        <f>(100/I9)*C3</f>
        <v>0</v>
      </c>
      <c r="E3" s="15" t="s">
        <v>58</v>
      </c>
      <c r="F3" s="26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8">
        <v>0</v>
      </c>
      <c r="D4" s="36">
        <f>(100/I9)*C4</f>
        <v>0</v>
      </c>
      <c r="E4" s="15" t="s">
        <v>59</v>
      </c>
      <c r="F4" s="26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8">
        <v>0</v>
      </c>
      <c r="D5" s="36">
        <f>(100/I9)*C5</f>
        <v>0</v>
      </c>
      <c r="E5" s="15" t="s">
        <v>60</v>
      </c>
      <c r="F5" s="26">
        <v>0</v>
      </c>
      <c r="G5" s="37">
        <f>(100/I9)*F5</f>
        <v>0</v>
      </c>
      <c r="I5" s="33" t="s">
        <v>141</v>
      </c>
    </row>
    <row r="6" spans="1:9" ht="23.5" customHeight="1" thickBot="1" x14ac:dyDescent="0.55000000000000004">
      <c r="A6" s="1">
        <v>5</v>
      </c>
      <c r="B6" s="19" t="s">
        <v>8</v>
      </c>
      <c r="C6" s="28">
        <v>0</v>
      </c>
      <c r="D6" s="36">
        <f>(100/I9)*C6</f>
        <v>0</v>
      </c>
      <c r="E6" s="15" t="s">
        <v>61</v>
      </c>
      <c r="F6" s="26">
        <v>0</v>
      </c>
      <c r="G6" s="37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8">
        <v>0</v>
      </c>
      <c r="D7" s="36">
        <f>(100/I9)*C7</f>
        <v>0</v>
      </c>
      <c r="E7" s="15" t="s">
        <v>62</v>
      </c>
      <c r="F7" s="26">
        <f>'[1]Summary (MAX IN WEEK) '!M12</f>
        <v>0</v>
      </c>
      <c r="G7" s="37">
        <f>(100/I9)*F7</f>
        <v>0</v>
      </c>
    </row>
    <row r="8" spans="1:9" ht="21" x14ac:dyDescent="0.5">
      <c r="A8" s="1">
        <v>7</v>
      </c>
      <c r="B8" s="19" t="s">
        <v>10</v>
      </c>
      <c r="C8" s="28">
        <f>'[1]Summary (MAX IN WEEK) '!H13</f>
        <v>0</v>
      </c>
      <c r="D8" s="36">
        <f>(100/I9)*C8</f>
        <v>0</v>
      </c>
      <c r="E8" s="15" t="s">
        <v>63</v>
      </c>
      <c r="F8" s="26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8">
        <f>'[1]Summary (MAX IN WEEK) '!H14</f>
        <v>0</v>
      </c>
      <c r="D9" s="36">
        <f>(100/I9)*C9</f>
        <v>0</v>
      </c>
      <c r="E9" s="15" t="s">
        <v>64</v>
      </c>
      <c r="F9" s="26">
        <f>'[1]Summary (MAX IN WEEK) '!M14</f>
        <v>0</v>
      </c>
      <c r="G9" s="37">
        <f>(100/I9)*F9</f>
        <v>0</v>
      </c>
      <c r="I9" s="31">
        <v>55</v>
      </c>
    </row>
    <row r="10" spans="1:9" x14ac:dyDescent="0.35">
      <c r="A10" s="1">
        <v>9</v>
      </c>
      <c r="B10" s="19" t="s">
        <v>12</v>
      </c>
      <c r="C10" s="28">
        <f>'[1]Summary (MAX IN WEEK) '!H15</f>
        <v>28</v>
      </c>
      <c r="D10" s="36">
        <f>(100/I9)*C10</f>
        <v>50.909090909090907</v>
      </c>
      <c r="E10" s="15" t="s">
        <v>65</v>
      </c>
      <c r="F10" s="26">
        <f>'[1]Summary (MAX IN WEEK) '!M15</f>
        <v>29</v>
      </c>
      <c r="G10" s="37">
        <f>(100/I9)*F10</f>
        <v>52.727272727272727</v>
      </c>
    </row>
    <row r="11" spans="1:9" ht="14.5" customHeight="1" x14ac:dyDescent="0.35">
      <c r="A11" s="1">
        <v>10</v>
      </c>
      <c r="B11" s="19" t="s">
        <v>13</v>
      </c>
      <c r="C11" s="28">
        <f>'[1]Summary (MAX IN WEEK) '!H16</f>
        <v>32</v>
      </c>
      <c r="D11" s="36">
        <f>(100/I9)*C11</f>
        <v>58.18181818181818</v>
      </c>
      <c r="E11" s="15" t="s">
        <v>66</v>
      </c>
      <c r="F11" s="26">
        <f>'[1]Summary (MAX IN WEEK) '!M16</f>
        <v>35</v>
      </c>
      <c r="G11" s="37">
        <f>(100/I9)*F11</f>
        <v>63.636363636363633</v>
      </c>
      <c r="I11" s="108"/>
    </row>
    <row r="12" spans="1:9" ht="14.5" customHeight="1" x14ac:dyDescent="0.35">
      <c r="A12" s="1">
        <v>11</v>
      </c>
      <c r="B12" s="19" t="s">
        <v>14</v>
      </c>
      <c r="C12" s="28">
        <f>'[1]Summary (MAX IN WEEK) '!H17</f>
        <v>37</v>
      </c>
      <c r="D12" s="36">
        <f>(100/I9)*C12</f>
        <v>67.272727272727266</v>
      </c>
      <c r="E12" s="15" t="s">
        <v>67</v>
      </c>
      <c r="F12" s="26">
        <f>'[1]Summary (MAX IN WEEK) '!M17</f>
        <v>21</v>
      </c>
      <c r="G12" s="37">
        <f>(100/I9)*F12</f>
        <v>38.18181818181818</v>
      </c>
      <c r="I12" s="108"/>
    </row>
    <row r="13" spans="1:9" ht="14.5" customHeight="1" x14ac:dyDescent="0.35">
      <c r="A13" s="1">
        <v>12</v>
      </c>
      <c r="B13" s="19" t="s">
        <v>15</v>
      </c>
      <c r="C13" s="28">
        <f>'[1]Summary (MAX IN WEEK) '!H18</f>
        <v>23</v>
      </c>
      <c r="D13" s="36">
        <f>(100/I9)*C13</f>
        <v>41.81818181818182</v>
      </c>
      <c r="E13" s="15" t="s">
        <v>68</v>
      </c>
      <c r="F13" s="26">
        <f>'[1]Summary (MAX IN WEEK) '!M18</f>
        <v>48</v>
      </c>
      <c r="G13" s="37">
        <f>(100/I9)*F13</f>
        <v>87.272727272727266</v>
      </c>
      <c r="I13" s="108"/>
    </row>
    <row r="14" spans="1:9" ht="14.5" customHeight="1" x14ac:dyDescent="0.35">
      <c r="A14" s="1">
        <v>13</v>
      </c>
      <c r="B14" s="19" t="s">
        <v>16</v>
      </c>
      <c r="C14" s="28">
        <f>'[1]Summary (MAX IN WEEK) '!H19</f>
        <v>25</v>
      </c>
      <c r="D14" s="36">
        <f>(100/I9)*C14</f>
        <v>45.454545454545453</v>
      </c>
      <c r="E14" s="15" t="s">
        <v>69</v>
      </c>
      <c r="F14" s="26">
        <f>'[1]Summary (MAX IN WEEK) '!M19</f>
        <v>18</v>
      </c>
      <c r="G14" s="37">
        <f>(100/I9)*F14</f>
        <v>32.727272727272727</v>
      </c>
      <c r="I14" s="108"/>
    </row>
    <row r="15" spans="1:9" ht="14.5" customHeight="1" x14ac:dyDescent="0.35">
      <c r="A15" s="1">
        <v>14</v>
      </c>
      <c r="B15" s="110" t="s">
        <v>150</v>
      </c>
      <c r="C15" s="28">
        <f>'[1]Summary (MAX IN WEEK) '!H20</f>
        <v>38</v>
      </c>
      <c r="D15" s="36">
        <f>(100/I9)*C15</f>
        <v>69.090909090909093</v>
      </c>
      <c r="E15" s="15" t="s">
        <v>70</v>
      </c>
      <c r="F15" s="26">
        <v>0</v>
      </c>
      <c r="G15" s="37">
        <f>(100/I9)*F15</f>
        <v>0</v>
      </c>
      <c r="I15" s="108"/>
    </row>
    <row r="16" spans="1:9" x14ac:dyDescent="0.35">
      <c r="A16" s="1">
        <v>15</v>
      </c>
      <c r="B16" s="110" t="s">
        <v>150</v>
      </c>
      <c r="C16" s="28">
        <v>0</v>
      </c>
      <c r="D16" s="36">
        <f>(100/I9)*C16</f>
        <v>0</v>
      </c>
      <c r="E16" s="15" t="s">
        <v>71</v>
      </c>
      <c r="F16" s="26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8">
        <v>0</v>
      </c>
      <c r="D17" s="36">
        <f>(100/I9)*C17</f>
        <v>0</v>
      </c>
      <c r="E17" s="15" t="s">
        <v>72</v>
      </c>
      <c r="F17" s="26">
        <f>'[1]Summary (MAX IN WEEK) '!M22</f>
        <v>33</v>
      </c>
      <c r="G17" s="37">
        <f>(100/I9)*F17</f>
        <v>60</v>
      </c>
    </row>
    <row r="18" spans="1:7" x14ac:dyDescent="0.35">
      <c r="A18" s="1">
        <v>17</v>
      </c>
      <c r="B18" s="19" t="s">
        <v>20</v>
      </c>
      <c r="C18" s="28">
        <f>'[1]Summary (MAX IN WEEK) '!H23</f>
        <v>28</v>
      </c>
      <c r="D18" s="36">
        <f>(100/I9)*C18</f>
        <v>50.909090909090907</v>
      </c>
      <c r="E18" s="15" t="s">
        <v>73</v>
      </c>
      <c r="F18" s="26">
        <f>'[1]Summary (MAX IN WEEK) '!M23</f>
        <v>31</v>
      </c>
      <c r="G18" s="37">
        <f>(100/I9)*F18</f>
        <v>56.36363636363636</v>
      </c>
    </row>
    <row r="19" spans="1:7" x14ac:dyDescent="0.35">
      <c r="A19" s="1">
        <v>18</v>
      </c>
      <c r="B19" s="19" t="s">
        <v>21</v>
      </c>
      <c r="C19" s="28">
        <f>'[1]Summary (MAX IN WEEK) '!H24</f>
        <v>32</v>
      </c>
      <c r="D19" s="36">
        <f>(100/I9)*C19</f>
        <v>58.18181818181818</v>
      </c>
      <c r="E19" s="15" t="s">
        <v>74</v>
      </c>
      <c r="F19" s="26">
        <f>'[1]Summary (MAX IN WEEK) '!M24</f>
        <v>34</v>
      </c>
      <c r="G19" s="37">
        <f>(100/I9)*F19</f>
        <v>61.818181818181813</v>
      </c>
    </row>
    <row r="20" spans="1:7" x14ac:dyDescent="0.35">
      <c r="A20" s="1">
        <v>19</v>
      </c>
      <c r="B20" s="19" t="s">
        <v>22</v>
      </c>
      <c r="C20" s="28">
        <f>'[1]Summary (MAX IN WEEK) '!H25</f>
        <v>46</v>
      </c>
      <c r="D20" s="36">
        <f>(100/I9)*C20</f>
        <v>83.63636363636364</v>
      </c>
      <c r="E20" s="15" t="s">
        <v>75</v>
      </c>
      <c r="F20" s="26">
        <f>'[1]Summary (MAX IN WEEK) '!M25</f>
        <v>24</v>
      </c>
      <c r="G20" s="37">
        <f>(100/I9)*F20</f>
        <v>43.636363636363633</v>
      </c>
    </row>
    <row r="21" spans="1:7" x14ac:dyDescent="0.35">
      <c r="A21" s="1">
        <v>20</v>
      </c>
      <c r="B21" s="19" t="s">
        <v>23</v>
      </c>
      <c r="C21" s="28">
        <f>'[1]Summary (MAX IN WEEK) '!H26</f>
        <v>49</v>
      </c>
      <c r="D21" s="36">
        <f>(100/I9)*C21</f>
        <v>89.090909090909093</v>
      </c>
      <c r="E21" s="15" t="s">
        <v>76</v>
      </c>
      <c r="F21" s="26">
        <f>'[1]Summary (MAX IN WEEK) '!M26</f>
        <v>46</v>
      </c>
      <c r="G21" s="37">
        <f>(100/I9)*F21</f>
        <v>83.63636363636364</v>
      </c>
    </row>
    <row r="22" spans="1:7" x14ac:dyDescent="0.35">
      <c r="A22" s="1">
        <v>21</v>
      </c>
      <c r="B22" s="19" t="s">
        <v>24</v>
      </c>
      <c r="C22" s="28">
        <f>'[1]Summary (MAX IN WEEK) '!H27</f>
        <v>47</v>
      </c>
      <c r="D22" s="36">
        <f>(100/I9)*C22</f>
        <v>85.454545454545453</v>
      </c>
      <c r="E22" s="15" t="s">
        <v>77</v>
      </c>
      <c r="F22" s="26">
        <f>'[1]Summary (MAX IN WEEK) '!M27</f>
        <v>33</v>
      </c>
      <c r="G22" s="37">
        <f>(100/I9)*F22</f>
        <v>60</v>
      </c>
    </row>
    <row r="23" spans="1:7" x14ac:dyDescent="0.35">
      <c r="A23" s="1">
        <v>22</v>
      </c>
      <c r="B23" s="19" t="s">
        <v>25</v>
      </c>
      <c r="C23" s="28">
        <f>'[1]Summary (MAX IN WEEK) '!H28</f>
        <v>42</v>
      </c>
      <c r="D23" s="36">
        <f>(100/I9)*C23</f>
        <v>76.36363636363636</v>
      </c>
      <c r="E23" s="15" t="s">
        <v>78</v>
      </c>
      <c r="F23" s="26">
        <f>'[1]Summary (MAX IN WEEK) '!M28</f>
        <v>38</v>
      </c>
      <c r="G23" s="37">
        <f>(100/I9)*F23</f>
        <v>69.090909090909093</v>
      </c>
    </row>
    <row r="24" spans="1:7" x14ac:dyDescent="0.35">
      <c r="A24" s="1">
        <v>23</v>
      </c>
      <c r="B24" s="19" t="s">
        <v>26</v>
      </c>
      <c r="C24" s="28">
        <f>'[1]Summary (MAX IN WEEK) '!H29</f>
        <v>37</v>
      </c>
      <c r="D24" s="36">
        <f>(100/I9)*C24</f>
        <v>67.272727272727266</v>
      </c>
      <c r="E24" s="15" t="s">
        <v>79</v>
      </c>
      <c r="F24" s="26">
        <f>'[1]Summary (MAX IN WEEK) '!M29</f>
        <v>51</v>
      </c>
      <c r="G24" s="37">
        <f>(100/I9)*F24</f>
        <v>92.72727272727272</v>
      </c>
    </row>
    <row r="25" spans="1:7" x14ac:dyDescent="0.35">
      <c r="A25" s="1">
        <v>24</v>
      </c>
      <c r="B25" s="19" t="s">
        <v>27</v>
      </c>
      <c r="C25" s="28">
        <f>'[1]Summary (MAX IN WEEK) '!H30</f>
        <v>50</v>
      </c>
      <c r="D25" s="36">
        <f>(100/I9)*C25</f>
        <v>90.909090909090907</v>
      </c>
      <c r="E25" s="15" t="s">
        <v>80</v>
      </c>
      <c r="F25" s="26">
        <f>'[1]Summary (MAX IN WEEK) '!M30</f>
        <v>31</v>
      </c>
      <c r="G25" s="37">
        <f>(100/I9)*F25</f>
        <v>56.36363636363636</v>
      </c>
    </row>
    <row r="26" spans="1:7" x14ac:dyDescent="0.35">
      <c r="A26" s="1">
        <v>25</v>
      </c>
      <c r="B26" s="19" t="s">
        <v>28</v>
      </c>
      <c r="C26" s="28">
        <f>'[1]Summary (MAX IN WEEK) '!H31</f>
        <v>44</v>
      </c>
      <c r="D26" s="36">
        <f>(100/I9)*C26</f>
        <v>80</v>
      </c>
      <c r="E26" s="15" t="s">
        <v>81</v>
      </c>
      <c r="F26" s="26">
        <f>'[1]Summary (MAX IN WEEK) '!M31</f>
        <v>25</v>
      </c>
      <c r="G26" s="37">
        <f>(100/I9)*F26</f>
        <v>45.454545454545453</v>
      </c>
    </row>
    <row r="27" spans="1:7" x14ac:dyDescent="0.35">
      <c r="A27" s="1">
        <v>26</v>
      </c>
      <c r="B27" s="19" t="s">
        <v>29</v>
      </c>
      <c r="C27" s="28">
        <f>'[1]Summary (MAX IN WEEK) '!H32</f>
        <v>0</v>
      </c>
      <c r="D27" s="36">
        <f>(100/I9)*C27</f>
        <v>0</v>
      </c>
      <c r="E27" s="15" t="s">
        <v>82</v>
      </c>
      <c r="F27" s="26">
        <f>'[1]Summary (MAX IN WEEK) '!M32</f>
        <v>0</v>
      </c>
      <c r="G27" s="37">
        <f>(100/I9)*F27</f>
        <v>0</v>
      </c>
    </row>
    <row r="28" spans="1:7" x14ac:dyDescent="0.35">
      <c r="A28" s="1">
        <v>27</v>
      </c>
      <c r="B28" s="110" t="s">
        <v>152</v>
      </c>
      <c r="C28" s="28">
        <f>'[1]Summary (MAX IN WEEK) '!H33</f>
        <v>0</v>
      </c>
      <c r="D28" s="36">
        <f>(100/I9)*C28</f>
        <v>0</v>
      </c>
      <c r="E28" s="15" t="s">
        <v>83</v>
      </c>
      <c r="F28" s="26">
        <v>0</v>
      </c>
      <c r="G28" s="37">
        <f>(100/I9)*F28</f>
        <v>0</v>
      </c>
    </row>
    <row r="29" spans="1:7" x14ac:dyDescent="0.35">
      <c r="A29" s="1">
        <v>28</v>
      </c>
      <c r="B29" s="110" t="s">
        <v>152</v>
      </c>
      <c r="C29" s="28">
        <v>0</v>
      </c>
      <c r="D29" s="36">
        <f>(100/I9)*C29</f>
        <v>0</v>
      </c>
      <c r="E29" s="15" t="s">
        <v>84</v>
      </c>
      <c r="F29" s="26">
        <v>0</v>
      </c>
      <c r="G29" s="37">
        <f>(100/I9)*F29</f>
        <v>0</v>
      </c>
    </row>
    <row r="30" spans="1:7" x14ac:dyDescent="0.35">
      <c r="A30" s="1">
        <v>29</v>
      </c>
      <c r="B30" s="110" t="s">
        <v>152</v>
      </c>
      <c r="C30" s="28">
        <v>0</v>
      </c>
      <c r="D30" s="36">
        <f>(100/I9)*C30</f>
        <v>0</v>
      </c>
      <c r="E30" s="15" t="s">
        <v>85</v>
      </c>
      <c r="F30" s="26">
        <v>0</v>
      </c>
      <c r="G30" s="37">
        <f>(100/I9)*F30</f>
        <v>0</v>
      </c>
    </row>
    <row r="31" spans="1:7" x14ac:dyDescent="0.35">
      <c r="A31" s="1">
        <v>30</v>
      </c>
      <c r="B31" s="110" t="s">
        <v>152</v>
      </c>
      <c r="C31" s="28">
        <v>0</v>
      </c>
      <c r="D31" s="36">
        <f>(100/I9)*C31</f>
        <v>0</v>
      </c>
      <c r="E31" s="15" t="s">
        <v>86</v>
      </c>
      <c r="F31" s="26">
        <v>0</v>
      </c>
      <c r="G31" s="37">
        <f>(100/I9)*F31</f>
        <v>0</v>
      </c>
    </row>
    <row r="32" spans="1:7" x14ac:dyDescent="0.35">
      <c r="A32" s="1">
        <v>31</v>
      </c>
      <c r="B32" s="110" t="s">
        <v>152</v>
      </c>
      <c r="C32" s="28">
        <v>0</v>
      </c>
      <c r="D32" s="36">
        <f>(100/I9)*C32</f>
        <v>0</v>
      </c>
      <c r="E32" s="15" t="s">
        <v>87</v>
      </c>
      <c r="F32" s="26">
        <v>0</v>
      </c>
      <c r="G32" s="37">
        <f>(100/I9)*F32</f>
        <v>0</v>
      </c>
    </row>
    <row r="33" spans="1:7" x14ac:dyDescent="0.35">
      <c r="A33" s="1">
        <v>32</v>
      </c>
      <c r="B33" s="110" t="s">
        <v>152</v>
      </c>
      <c r="C33" s="28">
        <v>0</v>
      </c>
      <c r="D33" s="36">
        <f>(100/I9)*C33</f>
        <v>0</v>
      </c>
      <c r="E33" s="15" t="s">
        <v>88</v>
      </c>
      <c r="F33" s="26">
        <v>0</v>
      </c>
      <c r="G33" s="37">
        <f>(100/I9)*F33</f>
        <v>0</v>
      </c>
    </row>
    <row r="34" spans="1:7" x14ac:dyDescent="0.35">
      <c r="A34" s="1">
        <v>33</v>
      </c>
      <c r="B34" s="110" t="s">
        <v>152</v>
      </c>
      <c r="C34" s="28">
        <v>0</v>
      </c>
      <c r="D34" s="36">
        <f>(100/I9)*C34</f>
        <v>0</v>
      </c>
      <c r="E34" s="15" t="s">
        <v>89</v>
      </c>
      <c r="F34" s="26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8">
        <v>0</v>
      </c>
      <c r="D35" s="36">
        <f>(100/I9)*C35</f>
        <v>0</v>
      </c>
      <c r="E35" s="15" t="s">
        <v>90</v>
      </c>
      <c r="F35" s="26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8">
        <v>0</v>
      </c>
      <c r="D36" s="36">
        <f>(100/I9)*C36</f>
        <v>0</v>
      </c>
      <c r="E36" s="15" t="s">
        <v>91</v>
      </c>
      <c r="F36" s="26">
        <f>'[1]Summary (MAX IN WEEK) '!M41</f>
        <v>32</v>
      </c>
      <c r="G36" s="37">
        <f>(100/I9)*F36</f>
        <v>58.18181818181818</v>
      </c>
    </row>
    <row r="37" spans="1:7" x14ac:dyDescent="0.35">
      <c r="A37" s="1">
        <v>36</v>
      </c>
      <c r="B37" s="19" t="s">
        <v>39</v>
      </c>
      <c r="C37" s="28">
        <f>'[1]Summary (MAX IN WEEK) '!H42</f>
        <v>31</v>
      </c>
      <c r="D37" s="36">
        <f>(100/I9)*C37</f>
        <v>56.36363636363636</v>
      </c>
      <c r="E37" s="15" t="s">
        <v>92</v>
      </c>
      <c r="F37" s="26">
        <f>'[1]Summary (MAX IN WEEK) '!M42</f>
        <v>33</v>
      </c>
      <c r="G37" s="37">
        <f>(100/I9)*F37</f>
        <v>60</v>
      </c>
    </row>
    <row r="38" spans="1:7" x14ac:dyDescent="0.35">
      <c r="A38" s="1">
        <v>37</v>
      </c>
      <c r="B38" s="19" t="s">
        <v>40</v>
      </c>
      <c r="C38" s="28">
        <f>'[1]Summary (MAX IN WEEK) '!H43</f>
        <v>33</v>
      </c>
      <c r="D38" s="36">
        <f>(100/I9)*C38</f>
        <v>60</v>
      </c>
      <c r="E38" s="15" t="s">
        <v>93</v>
      </c>
      <c r="F38" s="26">
        <f>'[1]Summary (MAX IN WEEK) '!M43</f>
        <v>18</v>
      </c>
      <c r="G38" s="37">
        <f>(100/I9)*F38</f>
        <v>32.727272727272727</v>
      </c>
    </row>
    <row r="39" spans="1:7" x14ac:dyDescent="0.35">
      <c r="A39" s="1">
        <v>38</v>
      </c>
      <c r="B39" s="19" t="s">
        <v>41</v>
      </c>
      <c r="C39" s="28">
        <f>'[1]Summary (MAX IN WEEK) '!H44</f>
        <v>43</v>
      </c>
      <c r="D39" s="36">
        <f>(100/I9)*C39</f>
        <v>78.181818181818173</v>
      </c>
      <c r="E39" s="15" t="s">
        <v>94</v>
      </c>
      <c r="F39" s="26">
        <f>'[1]Summary (MAX IN WEEK) '!M44</f>
        <v>44</v>
      </c>
      <c r="G39" s="37">
        <f>(100/I9)*F39</f>
        <v>80</v>
      </c>
    </row>
    <row r="40" spans="1:7" x14ac:dyDescent="0.35">
      <c r="A40" s="1">
        <v>39</v>
      </c>
      <c r="B40" s="19" t="s">
        <v>42</v>
      </c>
      <c r="C40" s="28">
        <f>'[1]Summary (MAX IN WEEK) '!H45</f>
        <v>0</v>
      </c>
      <c r="D40" s="36">
        <f>(100/I9)*C40</f>
        <v>0</v>
      </c>
      <c r="E40" s="15" t="s">
        <v>95</v>
      </c>
      <c r="F40" s="26">
        <f>'[1]Summary (MAX IN WEEK) '!M45</f>
        <v>33</v>
      </c>
      <c r="G40" s="37">
        <f>(100/I9)*F40</f>
        <v>60</v>
      </c>
    </row>
    <row r="41" spans="1:7" x14ac:dyDescent="0.35">
      <c r="A41" s="1">
        <v>40</v>
      </c>
      <c r="B41" s="19" t="s">
        <v>43</v>
      </c>
      <c r="C41" s="28">
        <f>'[1]Summary (MAX IN WEEK) '!H46</f>
        <v>20</v>
      </c>
      <c r="D41" s="36">
        <f>(100/I9)*C41</f>
        <v>36.36363636363636</v>
      </c>
      <c r="E41" s="15" t="s">
        <v>96</v>
      </c>
      <c r="F41" s="26">
        <f>'[1]Summary (MAX IN WEEK) '!M46</f>
        <v>30</v>
      </c>
      <c r="G41" s="37">
        <f>(100/I9)*F41</f>
        <v>54.545454545454547</v>
      </c>
    </row>
    <row r="42" spans="1:7" x14ac:dyDescent="0.35">
      <c r="A42" s="1">
        <v>41</v>
      </c>
      <c r="B42" s="19" t="s">
        <v>44</v>
      </c>
      <c r="C42" s="28">
        <f>'[1]Summary (MAX IN WEEK) '!H47</f>
        <v>38</v>
      </c>
      <c r="D42" s="36">
        <f>(100/I9)*C42</f>
        <v>69.090909090909093</v>
      </c>
      <c r="E42" s="15" t="s">
        <v>97</v>
      </c>
      <c r="F42" s="26">
        <f>'[1]Summary (MAX IN WEEK) '!M47</f>
        <v>35</v>
      </c>
      <c r="G42" s="37">
        <f>(100/I9)*F42</f>
        <v>63.636363636363633</v>
      </c>
    </row>
    <row r="43" spans="1:7" x14ac:dyDescent="0.35">
      <c r="A43" s="1">
        <v>42</v>
      </c>
      <c r="B43" s="110" t="s">
        <v>153</v>
      </c>
      <c r="C43" s="28">
        <f>'[1]Summary (MAX IN WEEK) '!H48</f>
        <v>0</v>
      </c>
      <c r="D43" s="36">
        <f>(100/I9)*C43</f>
        <v>0</v>
      </c>
      <c r="E43" s="15" t="s">
        <v>98</v>
      </c>
      <c r="F43" s="26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8">
        <v>0</v>
      </c>
      <c r="D44" s="36">
        <f>(100/I9)*C44</f>
        <v>0</v>
      </c>
      <c r="E44" s="15" t="s">
        <v>99</v>
      </c>
      <c r="F44" s="26">
        <f>'[1]Summary (MAX IN WEEK) '!M49</f>
        <v>24</v>
      </c>
      <c r="G44" s="37">
        <f>(100/I9)*F44</f>
        <v>43.636363636363633</v>
      </c>
    </row>
    <row r="45" spans="1:7" x14ac:dyDescent="0.35">
      <c r="A45" s="1">
        <v>44</v>
      </c>
      <c r="B45" s="19" t="s">
        <v>47</v>
      </c>
      <c r="C45" s="28">
        <f>'[1]Summary (MAX IN WEEK) '!H50</f>
        <v>30</v>
      </c>
      <c r="D45" s="36">
        <f>(100/I9)*C45</f>
        <v>54.545454545454547</v>
      </c>
      <c r="E45" s="15" t="s">
        <v>100</v>
      </c>
      <c r="F45" s="26">
        <f>'[1]Summary (MAX IN WEEK) '!M50</f>
        <v>48</v>
      </c>
      <c r="G45" s="37">
        <f>(100/I9)*F45</f>
        <v>87.272727272727266</v>
      </c>
    </row>
    <row r="46" spans="1:7" x14ac:dyDescent="0.35">
      <c r="A46" s="1">
        <v>45</v>
      </c>
      <c r="B46" s="19" t="s">
        <v>48</v>
      </c>
      <c r="C46" s="28">
        <f>'[1]Summary (MAX IN WEEK) '!H51</f>
        <v>28</v>
      </c>
      <c r="D46" s="36">
        <f>(100/I9)*C46</f>
        <v>50.909090909090907</v>
      </c>
      <c r="E46" s="15" t="s">
        <v>101</v>
      </c>
      <c r="F46" s="26">
        <f>'[1]Summary (MAX IN WEEK) '!M51</f>
        <v>15</v>
      </c>
      <c r="G46" s="37">
        <f>(100/I9)*F46</f>
        <v>27.272727272727273</v>
      </c>
    </row>
    <row r="47" spans="1:7" x14ac:dyDescent="0.35">
      <c r="A47" s="1">
        <v>46</v>
      </c>
      <c r="B47" s="19" t="s">
        <v>49</v>
      </c>
      <c r="C47" s="28">
        <f>'[1]Summary (MAX IN WEEK) '!H52</f>
        <v>17</v>
      </c>
      <c r="D47" s="36">
        <f>(100/I9)*C47</f>
        <v>30.909090909090907</v>
      </c>
      <c r="E47" s="15" t="s">
        <v>102</v>
      </c>
      <c r="F47" s="26">
        <f>'[1]Summary (MAX IN WEEK) '!M52</f>
        <v>15</v>
      </c>
      <c r="G47" s="37">
        <f>(100/I9)*F47</f>
        <v>27.272727272727273</v>
      </c>
    </row>
    <row r="48" spans="1:7" x14ac:dyDescent="0.35">
      <c r="A48" s="1">
        <v>47</v>
      </c>
      <c r="B48" s="19" t="s">
        <v>50</v>
      </c>
      <c r="C48" s="28">
        <v>0</v>
      </c>
      <c r="D48" s="36">
        <f>(100/I9)*C48</f>
        <v>0</v>
      </c>
      <c r="E48" s="15" t="s">
        <v>103</v>
      </c>
      <c r="F48" s="26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8">
        <v>0</v>
      </c>
      <c r="D49" s="36">
        <f>(100/I9)*C49</f>
        <v>0</v>
      </c>
      <c r="E49" s="15" t="s">
        <v>104</v>
      </c>
      <c r="F49" s="26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8">
        <v>0</v>
      </c>
      <c r="D50" s="36">
        <f>(100/I9)*C50</f>
        <v>0</v>
      </c>
      <c r="E50" s="15" t="s">
        <v>105</v>
      </c>
      <c r="F50" s="26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8">
        <v>0</v>
      </c>
      <c r="D51" s="36">
        <f>(100/I9)*C51</f>
        <v>0</v>
      </c>
      <c r="E51" s="15" t="s">
        <v>106</v>
      </c>
      <c r="F51" s="26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8">
        <v>0</v>
      </c>
      <c r="D52" s="36">
        <f>(100/I9)*C52</f>
        <v>0</v>
      </c>
      <c r="E52" s="15" t="s">
        <v>107</v>
      </c>
      <c r="F52" s="26">
        <f>'[1]Summary (MAX IN WEEK) '!M57</f>
        <v>0</v>
      </c>
      <c r="G52" s="37">
        <f>(100/I9)*F52</f>
        <v>0</v>
      </c>
    </row>
    <row r="53" spans="1:7" x14ac:dyDescent="0.35">
      <c r="A53" s="1">
        <v>52</v>
      </c>
      <c r="B53" s="110" t="s">
        <v>151</v>
      </c>
      <c r="C53" s="28">
        <v>0</v>
      </c>
      <c r="D53" s="36">
        <f>(100/I9)*C53</f>
        <v>0</v>
      </c>
      <c r="E53" s="15" t="s">
        <v>108</v>
      </c>
      <c r="F53" s="26">
        <v>0</v>
      </c>
      <c r="G53" s="37">
        <f>(100/I9)*F53</f>
        <v>0</v>
      </c>
    </row>
  </sheetData>
  <pageMargins left="0.7" right="0.7" top="0.75" bottom="0.75" header="0.3" footer="0.3"/>
  <pageSetup paperSize="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673D33-0029-4F34-8A8F-BAF04CF65718}">
          <x14:formula1>
            <xm:f>DATA!$E$2:$E$5</xm:f>
          </x14:formula1>
          <xm:sqref>I6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57C0D-E372-47D7-AB1C-E74B86B4474B}">
  <sheetPr>
    <tabColor theme="8" tint="0.79998168889431442"/>
  </sheetPr>
  <dimension ref="E3:E5"/>
  <sheetViews>
    <sheetView workbookViewId="0">
      <selection activeCell="F8" sqref="F8"/>
    </sheetView>
  </sheetViews>
  <sheetFormatPr defaultRowHeight="14.5" x14ac:dyDescent="0.35"/>
  <sheetData>
    <row r="3" spans="5:5" ht="21" x14ac:dyDescent="0.5">
      <c r="E3" s="104" t="s">
        <v>158</v>
      </c>
    </row>
    <row r="4" spans="5:5" ht="21" x14ac:dyDescent="0.5">
      <c r="E4" s="104" t="s">
        <v>134</v>
      </c>
    </row>
    <row r="5" spans="5:5" ht="21" x14ac:dyDescent="0.5">
      <c r="E5" s="104" t="s">
        <v>144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EAF11-BC63-41B0-8497-1BC19B5E7FF5}">
  <sheetPr>
    <tabColor theme="8" tint="0.79998168889431442"/>
  </sheetPr>
  <dimension ref="A1:I53"/>
  <sheetViews>
    <sheetView workbookViewId="0">
      <selection activeCell="G1" sqref="G1:G1048576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41" customWidth="1"/>
    <col min="5" max="5" width="20.1796875" style="12" customWidth="1"/>
    <col min="6" max="6" width="18.1796875" style="11" customWidth="1"/>
    <col min="7" max="7" width="19.17968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09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8">
        <v>0</v>
      </c>
      <c r="D3" s="36">
        <f>(100/I9)*C3</f>
        <v>0</v>
      </c>
      <c r="E3" s="15" t="s">
        <v>58</v>
      </c>
      <c r="F3" s="26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8">
        <v>0</v>
      </c>
      <c r="D4" s="36">
        <f>(100/I9)*C4</f>
        <v>0</v>
      </c>
      <c r="E4" s="15" t="s">
        <v>59</v>
      </c>
      <c r="F4" s="26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8">
        <v>0</v>
      </c>
      <c r="D5" s="36">
        <f>(100/I9)*C5</f>
        <v>0</v>
      </c>
      <c r="E5" s="15" t="s">
        <v>60</v>
      </c>
      <c r="F5" s="26">
        <v>0</v>
      </c>
      <c r="G5" s="37">
        <f>(100/I9)*F5</f>
        <v>0</v>
      </c>
      <c r="I5" s="33" t="s">
        <v>154</v>
      </c>
    </row>
    <row r="6" spans="1:9" ht="21.5" thickBot="1" x14ac:dyDescent="0.55000000000000004">
      <c r="A6" s="1">
        <v>5</v>
      </c>
      <c r="B6" s="19" t="s">
        <v>8</v>
      </c>
      <c r="C6" s="28">
        <v>0</v>
      </c>
      <c r="D6" s="36">
        <f>(100/I9)*C6</f>
        <v>0</v>
      </c>
      <c r="E6" s="15" t="s">
        <v>61</v>
      </c>
      <c r="F6" s="26">
        <v>0</v>
      </c>
      <c r="G6" s="37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8">
        <v>0</v>
      </c>
      <c r="D7" s="36">
        <f>(100/I9)*C7</f>
        <v>0</v>
      </c>
      <c r="E7" s="15" t="s">
        <v>62</v>
      </c>
      <c r="F7" s="26">
        <f>'[1]Summary (MAX IN WEEK) '!N12</f>
        <v>0</v>
      </c>
      <c r="G7" s="37">
        <f>(100/I9)*F7</f>
        <v>0</v>
      </c>
    </row>
    <row r="8" spans="1:9" ht="21" x14ac:dyDescent="0.5">
      <c r="A8" s="1">
        <v>7</v>
      </c>
      <c r="B8" s="19" t="s">
        <v>10</v>
      </c>
      <c r="C8" s="28">
        <f>'[1]Summary (MAX IN WEEK) '!I13</f>
        <v>0</v>
      </c>
      <c r="D8" s="36">
        <f>(100/I9)*C8</f>
        <v>0</v>
      </c>
      <c r="E8" s="15" t="s">
        <v>63</v>
      </c>
      <c r="F8" s="26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8">
        <f>'[1]Summary (MAX IN WEEK) '!I14</f>
        <v>0</v>
      </c>
      <c r="D9" s="36">
        <f>(100/I9)*C9</f>
        <v>0</v>
      </c>
      <c r="E9" s="15" t="s">
        <v>64</v>
      </c>
      <c r="F9" s="26">
        <f>'[1]Summary (MAX IN WEEK) '!N14</f>
        <v>0</v>
      </c>
      <c r="G9" s="37">
        <f>(100/I9)*F9</f>
        <v>0</v>
      </c>
      <c r="I9" s="31">
        <v>45</v>
      </c>
    </row>
    <row r="10" spans="1:9" x14ac:dyDescent="0.35">
      <c r="A10" s="1">
        <v>9</v>
      </c>
      <c r="B10" s="19" t="s">
        <v>12</v>
      </c>
      <c r="C10" s="28">
        <f>'[1]Summary (MAX IN WEEK) '!I15</f>
        <v>0</v>
      </c>
      <c r="D10" s="36">
        <f>(100/I9)*C10</f>
        <v>0</v>
      </c>
      <c r="E10" s="15" t="s">
        <v>65</v>
      </c>
      <c r="F10" s="26">
        <f>'[1]Summary (MAX IN WEEK) '!N15</f>
        <v>0</v>
      </c>
      <c r="G10" s="37">
        <f>(100/I9)*F10</f>
        <v>0</v>
      </c>
    </row>
    <row r="11" spans="1:9" ht="14.5" customHeight="1" x14ac:dyDescent="0.35">
      <c r="A11" s="1">
        <v>10</v>
      </c>
      <c r="B11" s="19" t="s">
        <v>13</v>
      </c>
      <c r="C11" s="28">
        <f>'[1]Summary (MAX IN WEEK) '!I16</f>
        <v>0</v>
      </c>
      <c r="D11" s="36">
        <f>(100/I9)*C11</f>
        <v>0</v>
      </c>
      <c r="E11" s="15" t="s">
        <v>66</v>
      </c>
      <c r="F11" s="26">
        <f>'[1]Summary (MAX IN WEEK) '!N16</f>
        <v>0</v>
      </c>
      <c r="G11" s="37">
        <f>(100/I9)*F11</f>
        <v>0</v>
      </c>
      <c r="I11" s="108"/>
    </row>
    <row r="12" spans="1:9" ht="14.5" customHeight="1" x14ac:dyDescent="0.35">
      <c r="A12" s="1">
        <v>11</v>
      </c>
      <c r="B12" s="19" t="s">
        <v>14</v>
      </c>
      <c r="C12" s="28">
        <f>'[1]Summary (MAX IN WEEK) '!I17</f>
        <v>0</v>
      </c>
      <c r="D12" s="36">
        <f>(100/I9)*C12</f>
        <v>0</v>
      </c>
      <c r="E12" s="15" t="s">
        <v>67</v>
      </c>
      <c r="F12" s="26">
        <f>'[1]Summary (MAX IN WEEK) '!N17</f>
        <v>27</v>
      </c>
      <c r="G12" s="37">
        <f>(100/I9)*F12</f>
        <v>60</v>
      </c>
      <c r="I12" s="108"/>
    </row>
    <row r="13" spans="1:9" ht="14.5" customHeight="1" x14ac:dyDescent="0.35">
      <c r="A13" s="1">
        <v>12</v>
      </c>
      <c r="B13" s="19" t="s">
        <v>15</v>
      </c>
      <c r="C13" s="28">
        <f>'[1]Summary (MAX IN WEEK) '!I18</f>
        <v>0</v>
      </c>
      <c r="D13" s="36">
        <f>(100/I9)*C13</f>
        <v>0</v>
      </c>
      <c r="E13" s="15" t="s">
        <v>68</v>
      </c>
      <c r="F13" s="26">
        <f>'[1]Summary (MAX IN WEEK) '!N18</f>
        <v>29</v>
      </c>
      <c r="G13" s="37">
        <f>(100/I9)*F13</f>
        <v>64.444444444444443</v>
      </c>
      <c r="I13" s="108"/>
    </row>
    <row r="14" spans="1:9" ht="14.5" customHeight="1" x14ac:dyDescent="0.35">
      <c r="A14" s="1">
        <v>13</v>
      </c>
      <c r="B14" s="19" t="s">
        <v>16</v>
      </c>
      <c r="C14" s="28">
        <f>'[1]Summary (MAX IN WEEK) '!I19</f>
        <v>27</v>
      </c>
      <c r="D14" s="36">
        <f>(100/I9)*C14</f>
        <v>60</v>
      </c>
      <c r="E14" s="15" t="s">
        <v>69</v>
      </c>
      <c r="F14" s="26">
        <f>'[1]Summary (MAX IN WEEK) '!N19</f>
        <v>0</v>
      </c>
      <c r="G14" s="37">
        <f>(100/I9)*F14</f>
        <v>0</v>
      </c>
      <c r="I14" s="108"/>
    </row>
    <row r="15" spans="1:9" ht="14.5" customHeight="1" x14ac:dyDescent="0.35">
      <c r="A15" s="1">
        <v>14</v>
      </c>
      <c r="B15" s="110" t="s">
        <v>150</v>
      </c>
      <c r="C15" s="28">
        <f>'[1]Summary (MAX IN WEEK) '!I20</f>
        <v>21</v>
      </c>
      <c r="D15" s="36">
        <f>(100/I9)*C15</f>
        <v>46.666666666666671</v>
      </c>
      <c r="E15" s="15" t="s">
        <v>70</v>
      </c>
      <c r="F15" s="26">
        <v>0</v>
      </c>
      <c r="G15" s="37">
        <f>(100/I9)*F15</f>
        <v>0</v>
      </c>
      <c r="I15" s="108"/>
    </row>
    <row r="16" spans="1:9" x14ac:dyDescent="0.35">
      <c r="A16" s="1">
        <v>15</v>
      </c>
      <c r="B16" s="110" t="s">
        <v>150</v>
      </c>
      <c r="C16" s="28">
        <v>0</v>
      </c>
      <c r="D16" s="36">
        <f>(100/I9)*C16</f>
        <v>0</v>
      </c>
      <c r="E16" s="15" t="s">
        <v>71</v>
      </c>
      <c r="F16" s="26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8">
        <v>0</v>
      </c>
      <c r="D17" s="36">
        <f>(100/I9)*C17</f>
        <v>0</v>
      </c>
      <c r="E17" s="15" t="s">
        <v>72</v>
      </c>
      <c r="F17" s="26">
        <f>'[1]Summary (MAX IN WEEK) '!N22</f>
        <v>12</v>
      </c>
      <c r="G17" s="37">
        <f>(100/I9)*F17</f>
        <v>26.666666666666668</v>
      </c>
    </row>
    <row r="18" spans="1:7" x14ac:dyDescent="0.35">
      <c r="A18" s="1">
        <v>17</v>
      </c>
      <c r="B18" s="19" t="s">
        <v>20</v>
      </c>
      <c r="C18" s="28">
        <f>'[1]Summary (MAX IN WEEK) '!I23</f>
        <v>22</v>
      </c>
      <c r="D18" s="36">
        <f>(100/I9)*C18</f>
        <v>48.888888888888893</v>
      </c>
      <c r="E18" s="15" t="s">
        <v>73</v>
      </c>
      <c r="F18" s="26">
        <f>'[1]Summary (MAX IN WEEK) '!N23</f>
        <v>23</v>
      </c>
      <c r="G18" s="37">
        <f>(100/I9)*F18</f>
        <v>51.111111111111114</v>
      </c>
    </row>
    <row r="19" spans="1:7" x14ac:dyDescent="0.35">
      <c r="A19" s="1">
        <v>18</v>
      </c>
      <c r="B19" s="19" t="s">
        <v>21</v>
      </c>
      <c r="C19" s="28">
        <f>'[1]Summary (MAX IN WEEK) '!I24</f>
        <v>26</v>
      </c>
      <c r="D19" s="36">
        <f>(100/I9)*C19</f>
        <v>57.777777777777779</v>
      </c>
      <c r="E19" s="15" t="s">
        <v>74</v>
      </c>
      <c r="F19" s="26">
        <f>'[1]Summary (MAX IN WEEK) '!N24</f>
        <v>22</v>
      </c>
      <c r="G19" s="37">
        <f>(100/I9)*F19</f>
        <v>48.888888888888893</v>
      </c>
    </row>
    <row r="20" spans="1:7" x14ac:dyDescent="0.35">
      <c r="A20" s="1">
        <v>19</v>
      </c>
      <c r="B20" s="19" t="s">
        <v>22</v>
      </c>
      <c r="C20" s="28">
        <f>'[1]Summary (MAX IN WEEK) '!I25</f>
        <v>11</v>
      </c>
      <c r="D20" s="36">
        <f>(100/I9)*C20</f>
        <v>24.444444444444446</v>
      </c>
      <c r="E20" s="15" t="s">
        <v>75</v>
      </c>
      <c r="F20" s="26">
        <f>'[1]Summary (MAX IN WEEK) '!N25</f>
        <v>27</v>
      </c>
      <c r="G20" s="37">
        <f>(100/I9)*F20</f>
        <v>60</v>
      </c>
    </row>
    <row r="21" spans="1:7" x14ac:dyDescent="0.35">
      <c r="A21" s="1">
        <v>20</v>
      </c>
      <c r="B21" s="19" t="s">
        <v>23</v>
      </c>
      <c r="C21" s="28">
        <f>'[1]Summary (MAX IN WEEK) '!I26</f>
        <v>8</v>
      </c>
      <c r="D21" s="36">
        <f>(100/I9)*C21</f>
        <v>17.777777777777779</v>
      </c>
      <c r="E21" s="15" t="s">
        <v>76</v>
      </c>
      <c r="F21" s="26">
        <f>'[1]Summary (MAX IN WEEK) '!N26</f>
        <v>26</v>
      </c>
      <c r="G21" s="37">
        <f>(100/I9)*F21</f>
        <v>57.777777777777779</v>
      </c>
    </row>
    <row r="22" spans="1:7" x14ac:dyDescent="0.35">
      <c r="A22" s="1">
        <v>21</v>
      </c>
      <c r="B22" s="19" t="s">
        <v>24</v>
      </c>
      <c r="C22" s="28">
        <f>'[1]Summary (MAX IN WEEK) '!I27</f>
        <v>13</v>
      </c>
      <c r="D22" s="36">
        <f>(100/I9)*C22</f>
        <v>28.888888888888889</v>
      </c>
      <c r="E22" s="15" t="s">
        <v>77</v>
      </c>
      <c r="F22" s="26">
        <f>'[1]Summary (MAX IN WEEK) '!N27</f>
        <v>33</v>
      </c>
      <c r="G22" s="37">
        <f>(100/I9)*F22</f>
        <v>73.333333333333343</v>
      </c>
    </row>
    <row r="23" spans="1:7" x14ac:dyDescent="0.35">
      <c r="A23" s="1">
        <v>22</v>
      </c>
      <c r="B23" s="19" t="s">
        <v>25</v>
      </c>
      <c r="C23" s="28">
        <f>'[1]Summary (MAX IN WEEK) '!I28</f>
        <v>27</v>
      </c>
      <c r="D23" s="36">
        <f>(100/I9)*C23</f>
        <v>60</v>
      </c>
      <c r="E23" s="15" t="s">
        <v>78</v>
      </c>
      <c r="F23" s="26">
        <f>'[1]Summary (MAX IN WEEK) '!N28</f>
        <v>20</v>
      </c>
      <c r="G23" s="37">
        <f>(100/I9)*F23</f>
        <v>44.444444444444443</v>
      </c>
    </row>
    <row r="24" spans="1:7" x14ac:dyDescent="0.35">
      <c r="A24" s="1">
        <v>23</v>
      </c>
      <c r="B24" s="19" t="s">
        <v>26</v>
      </c>
      <c r="C24" s="28">
        <f>'[1]Summary (MAX IN WEEK) '!I29</f>
        <v>19</v>
      </c>
      <c r="D24" s="36">
        <f>(100/I9)*C24</f>
        <v>42.222222222222221</v>
      </c>
      <c r="E24" s="15" t="s">
        <v>79</v>
      </c>
      <c r="F24" s="26">
        <f>'[1]Summary (MAX IN WEEK) '!N29</f>
        <v>33</v>
      </c>
      <c r="G24" s="37">
        <f>(100/I9)*F24</f>
        <v>73.333333333333343</v>
      </c>
    </row>
    <row r="25" spans="1:7" x14ac:dyDescent="0.35">
      <c r="A25" s="1">
        <v>24</v>
      </c>
      <c r="B25" s="19" t="s">
        <v>27</v>
      </c>
      <c r="C25" s="28">
        <f>'[1]Summary (MAX IN WEEK) '!I30</f>
        <v>22</v>
      </c>
      <c r="D25" s="36">
        <f>(100/I9)*C25</f>
        <v>48.888888888888893</v>
      </c>
      <c r="E25" s="15" t="s">
        <v>80</v>
      </c>
      <c r="F25" s="26">
        <f>'[1]Summary (MAX IN WEEK) '!N30</f>
        <v>27</v>
      </c>
      <c r="G25" s="37">
        <f>(100/I9)*F25</f>
        <v>60</v>
      </c>
    </row>
    <row r="26" spans="1:7" x14ac:dyDescent="0.35">
      <c r="A26" s="1">
        <v>25</v>
      </c>
      <c r="B26" s="19" t="s">
        <v>28</v>
      </c>
      <c r="C26" s="28">
        <f>'[1]Summary (MAX IN WEEK) '!I31</f>
        <v>13</v>
      </c>
      <c r="D26" s="36">
        <f>(100/I9)*C26</f>
        <v>28.888888888888889</v>
      </c>
      <c r="E26" s="15" t="s">
        <v>81</v>
      </c>
      <c r="F26" s="26">
        <f>'[1]Summary (MAX IN WEEK) '!N31</f>
        <v>0</v>
      </c>
      <c r="G26" s="37">
        <f>(100/I9)*F26</f>
        <v>0</v>
      </c>
    </row>
    <row r="27" spans="1:7" x14ac:dyDescent="0.35">
      <c r="A27" s="1">
        <v>26</v>
      </c>
      <c r="B27" s="19" t="s">
        <v>29</v>
      </c>
      <c r="C27" s="28">
        <f>'[1]Summary (MAX IN WEEK) '!I32</f>
        <v>0</v>
      </c>
      <c r="D27" s="36">
        <f>(100/I9)*C27</f>
        <v>0</v>
      </c>
      <c r="E27" s="15" t="s">
        <v>82</v>
      </c>
      <c r="F27" s="26">
        <f>'[1]Summary (MAX IN WEEK) '!N32</f>
        <v>6</v>
      </c>
      <c r="G27" s="37">
        <f>(100/I9)*F27</f>
        <v>13.333333333333334</v>
      </c>
    </row>
    <row r="28" spans="1:7" x14ac:dyDescent="0.35">
      <c r="A28" s="1">
        <v>27</v>
      </c>
      <c r="B28" s="110" t="s">
        <v>152</v>
      </c>
      <c r="C28" s="28">
        <f>'[1]Summary (MAX IN WEEK) '!I33</f>
        <v>0</v>
      </c>
      <c r="D28" s="36">
        <f>(100/I9)*C28</f>
        <v>0</v>
      </c>
      <c r="E28" s="15" t="s">
        <v>83</v>
      </c>
      <c r="F28" s="26">
        <v>0</v>
      </c>
      <c r="G28" s="37">
        <f>(100/I9)*F28</f>
        <v>0</v>
      </c>
    </row>
    <row r="29" spans="1:7" x14ac:dyDescent="0.35">
      <c r="A29" s="1">
        <v>28</v>
      </c>
      <c r="B29" s="110" t="s">
        <v>152</v>
      </c>
      <c r="C29" s="28">
        <v>0</v>
      </c>
      <c r="D29" s="36">
        <f>(100/I9)*C29</f>
        <v>0</v>
      </c>
      <c r="E29" s="15" t="s">
        <v>84</v>
      </c>
      <c r="F29" s="26">
        <v>0</v>
      </c>
      <c r="G29" s="37">
        <f>(100/I9)*F29</f>
        <v>0</v>
      </c>
    </row>
    <row r="30" spans="1:7" x14ac:dyDescent="0.35">
      <c r="A30" s="1">
        <v>29</v>
      </c>
      <c r="B30" s="110" t="s">
        <v>152</v>
      </c>
      <c r="C30" s="28">
        <v>0</v>
      </c>
      <c r="D30" s="36">
        <f>(100/I9)*C30</f>
        <v>0</v>
      </c>
      <c r="E30" s="15" t="s">
        <v>85</v>
      </c>
      <c r="F30" s="26">
        <v>0</v>
      </c>
      <c r="G30" s="37">
        <f>(100/I9)*F30</f>
        <v>0</v>
      </c>
    </row>
    <row r="31" spans="1:7" x14ac:dyDescent="0.35">
      <c r="A31" s="1">
        <v>30</v>
      </c>
      <c r="B31" s="110" t="s">
        <v>152</v>
      </c>
      <c r="C31" s="28">
        <v>0</v>
      </c>
      <c r="D31" s="36">
        <f>(100/I9)*C31</f>
        <v>0</v>
      </c>
      <c r="E31" s="15" t="s">
        <v>86</v>
      </c>
      <c r="F31" s="26">
        <v>0</v>
      </c>
      <c r="G31" s="37">
        <f>(100/I9)*F31</f>
        <v>0</v>
      </c>
    </row>
    <row r="32" spans="1:7" x14ac:dyDescent="0.35">
      <c r="A32" s="1">
        <v>31</v>
      </c>
      <c r="B32" s="110" t="s">
        <v>152</v>
      </c>
      <c r="C32" s="28">
        <v>0</v>
      </c>
      <c r="D32" s="36">
        <f>(100/I9)*C32</f>
        <v>0</v>
      </c>
      <c r="E32" s="15" t="s">
        <v>87</v>
      </c>
      <c r="F32" s="26">
        <v>0</v>
      </c>
      <c r="G32" s="37">
        <f>(100/I9)*F32</f>
        <v>0</v>
      </c>
    </row>
    <row r="33" spans="1:7" x14ac:dyDescent="0.35">
      <c r="A33" s="1">
        <v>32</v>
      </c>
      <c r="B33" s="110" t="s">
        <v>152</v>
      </c>
      <c r="C33" s="28">
        <v>0</v>
      </c>
      <c r="D33" s="36">
        <f>(100/I9)*C33</f>
        <v>0</v>
      </c>
      <c r="E33" s="15" t="s">
        <v>88</v>
      </c>
      <c r="F33" s="26">
        <v>0</v>
      </c>
      <c r="G33" s="37">
        <f>(100/I9)*F33</f>
        <v>0</v>
      </c>
    </row>
    <row r="34" spans="1:7" x14ac:dyDescent="0.35">
      <c r="A34" s="1">
        <v>33</v>
      </c>
      <c r="B34" s="110" t="s">
        <v>152</v>
      </c>
      <c r="C34" s="28">
        <v>0</v>
      </c>
      <c r="D34" s="36">
        <f>(100/I9)*C34</f>
        <v>0</v>
      </c>
      <c r="E34" s="15" t="s">
        <v>89</v>
      </c>
      <c r="F34" s="26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8">
        <v>0</v>
      </c>
      <c r="D35" s="36">
        <f>(100/I9)*C35</f>
        <v>0</v>
      </c>
      <c r="E35" s="15" t="s">
        <v>90</v>
      </c>
      <c r="F35" s="26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8">
        <v>0</v>
      </c>
      <c r="D36" s="36">
        <f>(100/I9)*C36</f>
        <v>0</v>
      </c>
      <c r="E36" s="15" t="s">
        <v>91</v>
      </c>
      <c r="F36" s="26">
        <f>'[1]Summary (MAX IN WEEK) '!N41</f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8">
        <f>'[1]Summary (MAX IN WEEK) '!I42</f>
        <v>0</v>
      </c>
      <c r="D37" s="36">
        <f>(100/I9)*C37</f>
        <v>0</v>
      </c>
      <c r="E37" s="15" t="s">
        <v>92</v>
      </c>
      <c r="F37" s="26">
        <f>'[1]Summary (MAX IN WEEK) '!N42</f>
        <v>0</v>
      </c>
      <c r="G37" s="37">
        <f>(100/I9)*F37</f>
        <v>0</v>
      </c>
    </row>
    <row r="38" spans="1:7" x14ac:dyDescent="0.35">
      <c r="A38" s="1">
        <v>37</v>
      </c>
      <c r="B38" s="19" t="s">
        <v>40</v>
      </c>
      <c r="C38" s="28">
        <f>'[1]Summary (MAX IN WEEK) '!I43</f>
        <v>0</v>
      </c>
      <c r="D38" s="36">
        <f>(100/I9)*C38</f>
        <v>0</v>
      </c>
      <c r="E38" s="15" t="s">
        <v>93</v>
      </c>
      <c r="F38" s="26">
        <f>'[1]Summary (MAX IN WEEK) '!N43</f>
        <v>18</v>
      </c>
      <c r="G38" s="37">
        <f>(100/I9)*F38</f>
        <v>40</v>
      </c>
    </row>
    <row r="39" spans="1:7" x14ac:dyDescent="0.35">
      <c r="A39" s="1">
        <v>38</v>
      </c>
      <c r="B39" s="19" t="s">
        <v>41</v>
      </c>
      <c r="C39" s="28">
        <f>'[1]Summary (MAX IN WEEK) '!I44</f>
        <v>17</v>
      </c>
      <c r="D39" s="36">
        <f>(100/I9)*C39</f>
        <v>37.777777777777779</v>
      </c>
      <c r="E39" s="15" t="s">
        <v>94</v>
      </c>
      <c r="F39" s="26">
        <f>'[1]Summary (MAX IN WEEK) '!N44</f>
        <v>34</v>
      </c>
      <c r="G39" s="37">
        <f>(100/I9)*F39</f>
        <v>75.555555555555557</v>
      </c>
    </row>
    <row r="40" spans="1:7" x14ac:dyDescent="0.35">
      <c r="A40" s="1">
        <v>39</v>
      </c>
      <c r="B40" s="19" t="s">
        <v>42</v>
      </c>
      <c r="C40" s="28">
        <f>'[1]Summary (MAX IN WEEK) '!I45</f>
        <v>0</v>
      </c>
      <c r="D40" s="36">
        <f>(100/I9)*C40</f>
        <v>0</v>
      </c>
      <c r="E40" s="15" t="s">
        <v>95</v>
      </c>
      <c r="F40" s="26">
        <f>'[1]Summary (MAX IN WEEK) '!N45</f>
        <v>10</v>
      </c>
      <c r="G40" s="37">
        <f>(100/I9)*F40</f>
        <v>22.222222222222221</v>
      </c>
    </row>
    <row r="41" spans="1:7" x14ac:dyDescent="0.35">
      <c r="A41" s="1">
        <v>40</v>
      </c>
      <c r="B41" s="19" t="s">
        <v>43</v>
      </c>
      <c r="C41" s="28">
        <f>'[1]Summary (MAX IN WEEK) '!I46</f>
        <v>0</v>
      </c>
      <c r="D41" s="36">
        <f>(100/I9)*C41</f>
        <v>0</v>
      </c>
      <c r="E41" s="15" t="s">
        <v>96</v>
      </c>
      <c r="F41" s="26">
        <f>'[1]Summary (MAX IN WEEK) '!N46</f>
        <v>0</v>
      </c>
      <c r="G41" s="37">
        <f>(100/I9)*F41</f>
        <v>0</v>
      </c>
    </row>
    <row r="42" spans="1:7" x14ac:dyDescent="0.35">
      <c r="A42" s="1">
        <v>41</v>
      </c>
      <c r="B42" s="19" t="s">
        <v>44</v>
      </c>
      <c r="C42" s="28">
        <f>'[1]Summary (MAX IN WEEK) '!I47</f>
        <v>0</v>
      </c>
      <c r="D42" s="36">
        <f>(100/I9)*C42</f>
        <v>0</v>
      </c>
      <c r="E42" s="15" t="s">
        <v>97</v>
      </c>
      <c r="F42" s="26">
        <f>'[1]Summary (MAX IN WEEK) '!N47</f>
        <v>17</v>
      </c>
      <c r="G42" s="37">
        <f>(100/I9)*F42</f>
        <v>37.777777777777779</v>
      </c>
    </row>
    <row r="43" spans="1:7" x14ac:dyDescent="0.35">
      <c r="A43" s="1">
        <v>42</v>
      </c>
      <c r="B43" s="110" t="s">
        <v>153</v>
      </c>
      <c r="C43" s="28">
        <f>'[1]Summary (MAX IN WEEK) '!I48</f>
        <v>24</v>
      </c>
      <c r="D43" s="36">
        <f>(100/I9)*C43</f>
        <v>53.333333333333336</v>
      </c>
      <c r="E43" s="15" t="s">
        <v>98</v>
      </c>
      <c r="F43" s="26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8">
        <v>0</v>
      </c>
      <c r="D44" s="36">
        <f>(100/I9)*C44</f>
        <v>0</v>
      </c>
      <c r="E44" s="15" t="s">
        <v>99</v>
      </c>
      <c r="F44" s="26">
        <f>'[1]Summary (MAX IN WEEK) '!N49</f>
        <v>25</v>
      </c>
      <c r="G44" s="37">
        <f>(100/I9)*F44</f>
        <v>55.555555555555557</v>
      </c>
    </row>
    <row r="45" spans="1:7" x14ac:dyDescent="0.35">
      <c r="A45" s="1">
        <v>44</v>
      </c>
      <c r="B45" s="19" t="s">
        <v>47</v>
      </c>
      <c r="C45" s="28">
        <f>'[1]Summary (MAX IN WEEK) '!I50</f>
        <v>0</v>
      </c>
      <c r="D45" s="36">
        <f>(100/I9)*C45</f>
        <v>0</v>
      </c>
      <c r="E45" s="15" t="s">
        <v>100</v>
      </c>
      <c r="F45" s="26">
        <f>'[1]Summary (MAX IN WEEK) '!N50</f>
        <v>0</v>
      </c>
      <c r="G45" s="37">
        <f>(100/I9)*F45</f>
        <v>0</v>
      </c>
    </row>
    <row r="46" spans="1:7" x14ac:dyDescent="0.35">
      <c r="A46" s="1">
        <v>45</v>
      </c>
      <c r="B46" s="19" t="s">
        <v>48</v>
      </c>
      <c r="C46" s="28">
        <f>'[1]Summary (MAX IN WEEK) '!I51</f>
        <v>0</v>
      </c>
      <c r="D46" s="36">
        <f>(100/I9)*C46</f>
        <v>0</v>
      </c>
      <c r="E46" s="15" t="s">
        <v>101</v>
      </c>
      <c r="F46" s="26">
        <f>'[1]Summary (MAX IN WEEK) '!N51</f>
        <v>0</v>
      </c>
      <c r="G46" s="37">
        <f>(100/I9)*F46</f>
        <v>0</v>
      </c>
    </row>
    <row r="47" spans="1:7" x14ac:dyDescent="0.35">
      <c r="A47" s="1">
        <v>46</v>
      </c>
      <c r="B47" s="19" t="s">
        <v>49</v>
      </c>
      <c r="C47" s="28">
        <f>'[1]Summary (MAX IN WEEK) '!I52</f>
        <v>0</v>
      </c>
      <c r="D47" s="36">
        <f>(100/I9)*C47</f>
        <v>0</v>
      </c>
      <c r="E47" s="15" t="s">
        <v>102</v>
      </c>
      <c r="F47" s="26">
        <f>'[1]Summary (MAX IN WEEK) '!N52</f>
        <v>0</v>
      </c>
      <c r="G47" s="37">
        <f>(100/I9)*F47</f>
        <v>0</v>
      </c>
    </row>
    <row r="48" spans="1:7" x14ac:dyDescent="0.35">
      <c r="A48" s="1">
        <v>47</v>
      </c>
      <c r="B48" s="19" t="s">
        <v>50</v>
      </c>
      <c r="C48" s="28">
        <v>0</v>
      </c>
      <c r="D48" s="36">
        <f>(100/I9)*C48</f>
        <v>0</v>
      </c>
      <c r="E48" s="15" t="s">
        <v>103</v>
      </c>
      <c r="F48" s="26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8">
        <v>0</v>
      </c>
      <c r="D49" s="36">
        <f>(100/I9)*C49</f>
        <v>0</v>
      </c>
      <c r="E49" s="15" t="s">
        <v>104</v>
      </c>
      <c r="F49" s="26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8">
        <v>0</v>
      </c>
      <c r="D50" s="36">
        <f>(100/I9)*C50</f>
        <v>0</v>
      </c>
      <c r="E50" s="15" t="s">
        <v>105</v>
      </c>
      <c r="F50" s="26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8">
        <v>0</v>
      </c>
      <c r="D51" s="36">
        <f>(100/I9)*C51</f>
        <v>0</v>
      </c>
      <c r="E51" s="15" t="s">
        <v>106</v>
      </c>
      <c r="F51" s="26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8">
        <v>0</v>
      </c>
      <c r="D52" s="36">
        <f>(100/I9)*C52</f>
        <v>0</v>
      </c>
      <c r="E52" s="15" t="s">
        <v>107</v>
      </c>
      <c r="F52" s="26">
        <f>'[1]Summary (MAX IN WEEK) '!N57</f>
        <v>11</v>
      </c>
      <c r="G52" s="37">
        <f>(100/I9)*F52</f>
        <v>24.444444444444446</v>
      </c>
    </row>
    <row r="53" spans="1:7" x14ac:dyDescent="0.35">
      <c r="A53" s="1">
        <v>52</v>
      </c>
      <c r="B53" s="110" t="s">
        <v>151</v>
      </c>
      <c r="C53" s="28">
        <v>0</v>
      </c>
      <c r="D53" s="36">
        <f>(100/I9)*C53</f>
        <v>0</v>
      </c>
      <c r="E53" s="15" t="s">
        <v>108</v>
      </c>
      <c r="F53" s="26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B2811C-C705-4655-A5B4-513B1818904D}">
          <x14:formula1>
            <xm:f>DATA!$E$2:$E$5</xm:f>
          </x14:formula1>
          <xm:sqref>I6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F2A7A-1F75-4789-AF3F-5450A9A64784}">
  <sheetPr>
    <tabColor theme="8" tint="0.79998168889431442"/>
  </sheetPr>
  <dimension ref="A1:I53"/>
  <sheetViews>
    <sheetView topLeftCell="A7" workbookViewId="0">
      <selection activeCell="O24" sqref="O24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41" customWidth="1"/>
    <col min="5" max="5" width="20.1796875" style="12" customWidth="1"/>
    <col min="6" max="6" width="18.1796875" style="11" customWidth="1"/>
    <col min="7" max="7" width="19.17968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8">
        <v>0</v>
      </c>
      <c r="D3" s="36">
        <f>(100/I9)*C3</f>
        <v>0</v>
      </c>
      <c r="E3" s="15" t="s">
        <v>58</v>
      </c>
      <c r="F3" s="26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8">
        <v>0</v>
      </c>
      <c r="D4" s="36">
        <f>(100/I9)*C4</f>
        <v>0</v>
      </c>
      <c r="E4" s="15" t="s">
        <v>59</v>
      </c>
      <c r="F4" s="26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8">
        <v>0</v>
      </c>
      <c r="D5" s="36">
        <f>(100/I9)*C5</f>
        <v>0</v>
      </c>
      <c r="E5" s="15" t="s">
        <v>60</v>
      </c>
      <c r="F5" s="26">
        <v>0</v>
      </c>
      <c r="G5" s="37">
        <f>(100/I9)*F5</f>
        <v>0</v>
      </c>
      <c r="I5" s="33" t="s">
        <v>155</v>
      </c>
    </row>
    <row r="6" spans="1:9" ht="21.5" thickBot="1" x14ac:dyDescent="0.55000000000000004">
      <c r="A6" s="1">
        <v>5</v>
      </c>
      <c r="B6" s="19" t="s">
        <v>8</v>
      </c>
      <c r="C6" s="28">
        <v>0</v>
      </c>
      <c r="D6" s="36">
        <f>(100/I9)*C6</f>
        <v>0</v>
      </c>
      <c r="E6" s="15" t="s">
        <v>61</v>
      </c>
      <c r="F6" s="26">
        <v>0</v>
      </c>
      <c r="G6" s="37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8">
        <v>0</v>
      </c>
      <c r="D7" s="36">
        <f>(100/I9)*C7</f>
        <v>0</v>
      </c>
      <c r="E7" s="15" t="s">
        <v>62</v>
      </c>
      <c r="F7" s="26">
        <f>'[1]Summary (MAX IN WEEK) '!O12</f>
        <v>51</v>
      </c>
      <c r="G7" s="37">
        <f>(100/I9)*F7</f>
        <v>30.90909090909091</v>
      </c>
    </row>
    <row r="8" spans="1:9" ht="21" x14ac:dyDescent="0.5">
      <c r="A8" s="1">
        <v>7</v>
      </c>
      <c r="B8" s="19" t="s">
        <v>10</v>
      </c>
      <c r="C8" s="28">
        <f>'[1]Camper days version '!T13</f>
        <v>35</v>
      </c>
      <c r="D8" s="36">
        <f>(100/I9)*C8</f>
        <v>21.212121212121211</v>
      </c>
      <c r="E8" s="15" t="s">
        <v>63</v>
      </c>
      <c r="F8" s="26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8">
        <f>'[1]Camper days version '!T14</f>
        <v>16</v>
      </c>
      <c r="D9" s="36">
        <f>(100/I9)*C9</f>
        <v>9.6969696969696972</v>
      </c>
      <c r="E9" s="15" t="s">
        <v>64</v>
      </c>
      <c r="F9" s="26">
        <f>'[1]Summary (MAX IN WEEK) '!O14</f>
        <v>36</v>
      </c>
      <c r="G9" s="37">
        <f>(100/I9)*F9</f>
        <v>21.81818181818182</v>
      </c>
      <c r="I9" s="31">
        <v>165</v>
      </c>
    </row>
    <row r="10" spans="1:9" x14ac:dyDescent="0.35">
      <c r="A10" s="1">
        <v>9</v>
      </c>
      <c r="B10" s="19" t="s">
        <v>12</v>
      </c>
      <c r="C10" s="28">
        <f>'[1]Camper days version '!T15</f>
        <v>30</v>
      </c>
      <c r="D10" s="36">
        <f>(100/I9)*C10</f>
        <v>18.181818181818183</v>
      </c>
      <c r="E10" s="15" t="s">
        <v>65</v>
      </c>
      <c r="F10" s="26">
        <f>'[1]Summary (MAX IN WEEK) '!O15</f>
        <v>42</v>
      </c>
      <c r="G10" s="37">
        <f>(100/I9)*F10</f>
        <v>25.454545454545457</v>
      </c>
    </row>
    <row r="11" spans="1:9" ht="14.5" customHeight="1" x14ac:dyDescent="0.35">
      <c r="A11" s="1">
        <v>10</v>
      </c>
      <c r="B11" s="19" t="s">
        <v>13</v>
      </c>
      <c r="C11" s="28">
        <f>'[1]Camper days version '!T16</f>
        <v>61</v>
      </c>
      <c r="D11" s="36">
        <f>(100/I9)*C11</f>
        <v>36.969696969696969</v>
      </c>
      <c r="E11" s="15" t="s">
        <v>66</v>
      </c>
      <c r="F11" s="26">
        <f>'[1]Summary (MAX IN WEEK) '!O16</f>
        <v>15</v>
      </c>
      <c r="G11" s="37">
        <f>(100/I9)*F11</f>
        <v>9.0909090909090917</v>
      </c>
      <c r="I11" s="108"/>
    </row>
    <row r="12" spans="1:9" ht="14.5" customHeight="1" x14ac:dyDescent="0.35">
      <c r="A12" s="1">
        <v>11</v>
      </c>
      <c r="B12" s="19" t="s">
        <v>14</v>
      </c>
      <c r="C12" s="28">
        <f>'[1]Camper days version '!T17</f>
        <v>55</v>
      </c>
      <c r="D12" s="36">
        <f>(100/I9)*C12</f>
        <v>33.333333333333336</v>
      </c>
      <c r="E12" s="15" t="s">
        <v>67</v>
      </c>
      <c r="F12" s="26">
        <f>'[1]Summary (MAX IN WEEK) '!O17</f>
        <v>38</v>
      </c>
      <c r="G12" s="37">
        <f>(100/I9)*F12</f>
        <v>23.030303030303031</v>
      </c>
      <c r="I12" s="108"/>
    </row>
    <row r="13" spans="1:9" ht="14.5" customHeight="1" x14ac:dyDescent="0.35">
      <c r="A13" s="1">
        <v>12</v>
      </c>
      <c r="B13" s="19" t="s">
        <v>15</v>
      </c>
      <c r="C13" s="28">
        <f>'[1]Camper days version '!T18</f>
        <v>25</v>
      </c>
      <c r="D13" s="36">
        <f>(100/I9)*C13</f>
        <v>15.151515151515152</v>
      </c>
      <c r="E13" s="15" t="s">
        <v>68</v>
      </c>
      <c r="F13" s="26">
        <f>'[1]Summary (MAX IN WEEK) '!O18</f>
        <v>35</v>
      </c>
      <c r="G13" s="37">
        <f>(100/I9)*F13</f>
        <v>21.212121212121211</v>
      </c>
      <c r="I13" s="108"/>
    </row>
    <row r="14" spans="1:9" ht="14.5" customHeight="1" x14ac:dyDescent="0.35">
      <c r="A14" s="1">
        <v>13</v>
      </c>
      <c r="B14" s="19" t="s">
        <v>16</v>
      </c>
      <c r="C14" s="28">
        <f>'[1]Camper days version '!T19</f>
        <v>63</v>
      </c>
      <c r="D14" s="36">
        <f>(100/I9)*C14</f>
        <v>38.18181818181818</v>
      </c>
      <c r="E14" s="15" t="s">
        <v>69</v>
      </c>
      <c r="F14" s="26">
        <f>'[1]Summary (MAX IN WEEK) '!O19</f>
        <v>45</v>
      </c>
      <c r="G14" s="37">
        <f>(100/I9)*F14</f>
        <v>27.272727272727273</v>
      </c>
      <c r="I14" s="108"/>
    </row>
    <row r="15" spans="1:9" ht="14.5" customHeight="1" x14ac:dyDescent="0.35">
      <c r="A15" s="1">
        <v>14</v>
      </c>
      <c r="B15" s="19" t="s">
        <v>150</v>
      </c>
      <c r="C15" s="28">
        <f>'[1]Camper days version '!T20</f>
        <v>51</v>
      </c>
      <c r="D15" s="36">
        <f>(100/I9)*C15</f>
        <v>30.90909090909091</v>
      </c>
      <c r="E15" s="15" t="s">
        <v>70</v>
      </c>
      <c r="F15" s="26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8">
        <v>0</v>
      </c>
      <c r="D16" s="36">
        <f>(100/I9)*C16</f>
        <v>0</v>
      </c>
      <c r="E16" s="15" t="s">
        <v>71</v>
      </c>
      <c r="F16" s="26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8">
        <v>0</v>
      </c>
      <c r="D17" s="36">
        <f>(100/I9)*C17</f>
        <v>0</v>
      </c>
      <c r="E17" s="15" t="s">
        <v>72</v>
      </c>
      <c r="F17" s="26">
        <f>'[1]Summary (MAX IN WEEK) '!O22</f>
        <v>48</v>
      </c>
      <c r="G17" s="37">
        <f>(100/I9)*F17</f>
        <v>29.090909090909093</v>
      </c>
    </row>
    <row r="18" spans="1:7" x14ac:dyDescent="0.35">
      <c r="A18" s="1">
        <v>17</v>
      </c>
      <c r="B18" s="19" t="s">
        <v>20</v>
      </c>
      <c r="C18" s="28">
        <f>'[1]Camper days version '!T23</f>
        <v>61</v>
      </c>
      <c r="D18" s="36">
        <f>(100/I9)*C18</f>
        <v>36.969696969696969</v>
      </c>
      <c r="E18" s="15" t="s">
        <v>73</v>
      </c>
      <c r="F18" s="26">
        <f>'[1]Summary (MAX IN WEEK) '!O23</f>
        <v>52</v>
      </c>
      <c r="G18" s="37">
        <f>(100/I9)*F18</f>
        <v>31.515151515151516</v>
      </c>
    </row>
    <row r="19" spans="1:7" x14ac:dyDescent="0.35">
      <c r="A19" s="1">
        <v>18</v>
      </c>
      <c r="B19" s="19" t="s">
        <v>21</v>
      </c>
      <c r="C19" s="28">
        <f>'[1]Camper days version '!T24</f>
        <v>64</v>
      </c>
      <c r="D19" s="36">
        <f>(100/I9)*C19</f>
        <v>38.787878787878789</v>
      </c>
      <c r="E19" s="15" t="s">
        <v>74</v>
      </c>
      <c r="F19" s="26">
        <f>'[1]Summary (MAX IN WEEK) '!O24</f>
        <v>50</v>
      </c>
      <c r="G19" s="37">
        <f>(100/I9)*F19</f>
        <v>30.303030303030305</v>
      </c>
    </row>
    <row r="20" spans="1:7" x14ac:dyDescent="0.35">
      <c r="A20" s="1">
        <v>19</v>
      </c>
      <c r="B20" s="19" t="s">
        <v>22</v>
      </c>
      <c r="C20" s="28">
        <f>'[1]Camper days version '!T25</f>
        <v>56</v>
      </c>
      <c r="D20" s="36">
        <f>(100/I9)*C20</f>
        <v>33.939393939393938</v>
      </c>
      <c r="E20" s="15" t="s">
        <v>75</v>
      </c>
      <c r="F20" s="26">
        <f>'[1]Summary (MAX IN WEEK) '!O25</f>
        <v>69</v>
      </c>
      <c r="G20" s="37">
        <f>(100/I9)*F20</f>
        <v>41.81818181818182</v>
      </c>
    </row>
    <row r="21" spans="1:7" x14ac:dyDescent="0.35">
      <c r="A21" s="1">
        <v>20</v>
      </c>
      <c r="B21" s="19" t="s">
        <v>23</v>
      </c>
      <c r="C21" s="28">
        <f>'[1]Camper days version '!T26</f>
        <v>65</v>
      </c>
      <c r="D21" s="36">
        <f>(100/I9)*C21</f>
        <v>39.393939393939398</v>
      </c>
      <c r="E21" s="15" t="s">
        <v>76</v>
      </c>
      <c r="F21" s="26">
        <f>'[1]Summary (MAX IN WEEK) '!O26</f>
        <v>93</v>
      </c>
      <c r="G21" s="37">
        <f>(100/I9)*F21</f>
        <v>56.363636363636367</v>
      </c>
    </row>
    <row r="22" spans="1:7" x14ac:dyDescent="0.35">
      <c r="A22" s="1">
        <v>21</v>
      </c>
      <c r="B22" s="19" t="s">
        <v>24</v>
      </c>
      <c r="C22" s="28">
        <f>'[1]Camper days version '!T27</f>
        <v>65</v>
      </c>
      <c r="D22" s="36">
        <f>(100/I9)*C22</f>
        <v>39.393939393939398</v>
      </c>
      <c r="E22" s="15" t="s">
        <v>77</v>
      </c>
      <c r="F22" s="26">
        <f>'[1]Summary (MAX IN WEEK) '!O27</f>
        <v>49</v>
      </c>
      <c r="G22" s="37">
        <f>(100/I9)*F22</f>
        <v>29.696969696969699</v>
      </c>
    </row>
    <row r="23" spans="1:7" x14ac:dyDescent="0.35">
      <c r="A23" s="1">
        <v>22</v>
      </c>
      <c r="B23" s="19" t="s">
        <v>25</v>
      </c>
      <c r="C23" s="28">
        <f>'[1]Camper days version '!T28</f>
        <v>0</v>
      </c>
      <c r="D23" s="36">
        <f>(100/I9)*C23</f>
        <v>0</v>
      </c>
      <c r="E23" s="15" t="s">
        <v>78</v>
      </c>
      <c r="F23" s="26">
        <f>'[1]Summary (MAX IN WEEK) '!O28</f>
        <v>41</v>
      </c>
      <c r="G23" s="37">
        <f>(100/I9)*F23</f>
        <v>24.848484848484848</v>
      </c>
    </row>
    <row r="24" spans="1:7" x14ac:dyDescent="0.35">
      <c r="A24" s="1">
        <v>23</v>
      </c>
      <c r="B24" s="19" t="s">
        <v>26</v>
      </c>
      <c r="C24" s="28">
        <f>'[1]Camper days version '!T29</f>
        <v>78</v>
      </c>
      <c r="D24" s="36">
        <f>(100/I9)*C24</f>
        <v>47.272727272727273</v>
      </c>
      <c r="E24" s="15" t="s">
        <v>79</v>
      </c>
      <c r="F24" s="26">
        <f>'[1]Summary (MAX IN WEEK) '!O29</f>
        <v>63</v>
      </c>
      <c r="G24" s="37">
        <f>(100/I9)*F24</f>
        <v>38.18181818181818</v>
      </c>
    </row>
    <row r="25" spans="1:7" x14ac:dyDescent="0.35">
      <c r="A25" s="1">
        <v>24</v>
      </c>
      <c r="B25" s="19" t="s">
        <v>27</v>
      </c>
      <c r="C25" s="28">
        <f>'[1]Camper days version '!T30</f>
        <v>98</v>
      </c>
      <c r="D25" s="36">
        <f>(100/I9)*C25</f>
        <v>59.393939393939398</v>
      </c>
      <c r="E25" s="15" t="s">
        <v>80</v>
      </c>
      <c r="F25" s="26">
        <f>'[1]Summary (MAX IN WEEK) '!O30</f>
        <v>45</v>
      </c>
      <c r="G25" s="37">
        <f>(100/I9)*F25</f>
        <v>27.272727272727273</v>
      </c>
    </row>
    <row r="26" spans="1:7" x14ac:dyDescent="0.35">
      <c r="A26" s="1">
        <v>25</v>
      </c>
      <c r="B26" s="19" t="s">
        <v>28</v>
      </c>
      <c r="C26" s="28">
        <f>'[1]Camper days version '!T31</f>
        <v>38</v>
      </c>
      <c r="D26" s="36">
        <f>(100/I9)*C26</f>
        <v>23.030303030303031</v>
      </c>
      <c r="E26" s="15" t="s">
        <v>81</v>
      </c>
      <c r="F26" s="26">
        <f>'[1]Summary (MAX IN WEEK) '!O31</f>
        <v>88</v>
      </c>
      <c r="G26" s="37">
        <f>(100/I9)*F26</f>
        <v>53.333333333333336</v>
      </c>
    </row>
    <row r="27" spans="1:7" x14ac:dyDescent="0.35">
      <c r="A27" s="1">
        <v>26</v>
      </c>
      <c r="B27" s="19" t="s">
        <v>29</v>
      </c>
      <c r="C27" s="28">
        <f>'[1]Camper days version '!T32</f>
        <v>56</v>
      </c>
      <c r="D27" s="36">
        <f>(100/I9)*C27</f>
        <v>33.939393939393938</v>
      </c>
      <c r="E27" s="15" t="s">
        <v>82</v>
      </c>
      <c r="F27" s="26">
        <f>'[1]Summary (MAX IN WEEK) '!O32</f>
        <v>43</v>
      </c>
      <c r="G27" s="37">
        <f>(100/I9)*F27</f>
        <v>26.060606060606062</v>
      </c>
    </row>
    <row r="28" spans="1:7" x14ac:dyDescent="0.35">
      <c r="A28" s="1">
        <v>27</v>
      </c>
      <c r="B28" s="19" t="s">
        <v>152</v>
      </c>
      <c r="C28" s="28">
        <f>'[1]Camper days version '!T33</f>
        <v>7</v>
      </c>
      <c r="D28" s="36">
        <f>(100/I9)*C28</f>
        <v>4.2424242424242422</v>
      </c>
      <c r="E28" s="15" t="s">
        <v>83</v>
      </c>
      <c r="F28" s="26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8">
        <v>0</v>
      </c>
      <c r="D29" s="36">
        <f>(100/I9)*C29</f>
        <v>0</v>
      </c>
      <c r="E29" s="15" t="s">
        <v>84</v>
      </c>
      <c r="F29" s="26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8">
        <v>0</v>
      </c>
      <c r="D30" s="36">
        <f>(100/I9)*C30</f>
        <v>0</v>
      </c>
      <c r="E30" s="15" t="s">
        <v>85</v>
      </c>
      <c r="F30" s="26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8">
        <v>0</v>
      </c>
      <c r="D31" s="36">
        <f>(100/I9)*C31</f>
        <v>0</v>
      </c>
      <c r="E31" s="15" t="s">
        <v>86</v>
      </c>
      <c r="F31" s="26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8">
        <v>0</v>
      </c>
      <c r="D32" s="36">
        <f>(100/I9)*C32</f>
        <v>0</v>
      </c>
      <c r="E32" s="15" t="s">
        <v>87</v>
      </c>
      <c r="F32" s="26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8">
        <v>0</v>
      </c>
      <c r="D33" s="36">
        <f>(100/I9)*C33</f>
        <v>0</v>
      </c>
      <c r="E33" s="15" t="s">
        <v>88</v>
      </c>
      <c r="F33" s="26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8">
        <v>0</v>
      </c>
      <c r="D34" s="36">
        <f>(100/I9)*C34</f>
        <v>0</v>
      </c>
      <c r="E34" s="15" t="s">
        <v>89</v>
      </c>
      <c r="F34" s="26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8">
        <v>0</v>
      </c>
      <c r="D35" s="36">
        <f>(100/I9)*C35</f>
        <v>0</v>
      </c>
      <c r="E35" s="15" t="s">
        <v>90</v>
      </c>
      <c r="F35" s="26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8">
        <v>0</v>
      </c>
      <c r="D36" s="36">
        <f>(100/I9)*C36</f>
        <v>0</v>
      </c>
      <c r="E36" s="15" t="s">
        <v>91</v>
      </c>
      <c r="F36" s="26"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8">
        <f>'[1]Camper days version '!T42</f>
        <v>9</v>
      </c>
      <c r="D37" s="36">
        <f>(100/I9)*C37</f>
        <v>5.454545454545455</v>
      </c>
      <c r="E37" s="15" t="s">
        <v>92</v>
      </c>
      <c r="F37" s="26">
        <f>'[1]Summary (MAX IN WEEK) '!O42</f>
        <v>66</v>
      </c>
      <c r="G37" s="37">
        <f>(100/I9)*F37</f>
        <v>40</v>
      </c>
    </row>
    <row r="38" spans="1:7" x14ac:dyDescent="0.35">
      <c r="A38" s="1">
        <v>37</v>
      </c>
      <c r="B38" s="19" t="s">
        <v>40</v>
      </c>
      <c r="C38" s="28">
        <f>'[1]Camper days version '!T43</f>
        <v>54</v>
      </c>
      <c r="D38" s="36">
        <f>(100/I9)*C38</f>
        <v>32.727272727272727</v>
      </c>
      <c r="E38" s="15" t="s">
        <v>93</v>
      </c>
      <c r="F38" s="26">
        <f>'[1]Summary (MAX IN WEEK) '!O43</f>
        <v>29</v>
      </c>
      <c r="G38" s="37">
        <f>(100/I9)*F38</f>
        <v>17.575757575757578</v>
      </c>
    </row>
    <row r="39" spans="1:7" x14ac:dyDescent="0.35">
      <c r="A39" s="1">
        <v>38</v>
      </c>
      <c r="B39" s="19" t="s">
        <v>41</v>
      </c>
      <c r="C39" s="28">
        <f>'[1]Camper days version '!T44</f>
        <v>17</v>
      </c>
      <c r="D39" s="36">
        <f>(100/I9)*C39</f>
        <v>10.303030303030303</v>
      </c>
      <c r="E39" s="15" t="s">
        <v>94</v>
      </c>
      <c r="F39" s="26">
        <f>'[1]Summary (MAX IN WEEK) '!O44</f>
        <v>54</v>
      </c>
      <c r="G39" s="37">
        <f>(100/I9)*F39</f>
        <v>32.727272727272727</v>
      </c>
    </row>
    <row r="40" spans="1:7" x14ac:dyDescent="0.35">
      <c r="A40" s="1">
        <v>39</v>
      </c>
      <c r="B40" s="19" t="s">
        <v>42</v>
      </c>
      <c r="C40" s="28">
        <f>'[1]Camper days version '!T45</f>
        <v>72</v>
      </c>
      <c r="D40" s="36">
        <f>(100/I9)*C40</f>
        <v>43.63636363636364</v>
      </c>
      <c r="E40" s="15" t="s">
        <v>95</v>
      </c>
      <c r="F40" s="26">
        <f>'[1]Summary (MAX IN WEEK) '!O45</f>
        <v>0</v>
      </c>
      <c r="G40" s="37">
        <f>(100/I9)*F40</f>
        <v>0</v>
      </c>
    </row>
    <row r="41" spans="1:7" x14ac:dyDescent="0.35">
      <c r="A41" s="1">
        <v>40</v>
      </c>
      <c r="B41" s="19" t="s">
        <v>43</v>
      </c>
      <c r="C41" s="28">
        <f>'[1]Camper days version '!T46</f>
        <v>0</v>
      </c>
      <c r="D41" s="36">
        <f>(100/I9)*C41</f>
        <v>0</v>
      </c>
      <c r="E41" s="15" t="s">
        <v>96</v>
      </c>
      <c r="F41" s="26">
        <f>'[1]Summary (MAX IN WEEK) '!O46</f>
        <v>50</v>
      </c>
      <c r="G41" s="37">
        <f>(100/I9)*F41</f>
        <v>30.303030303030305</v>
      </c>
    </row>
    <row r="42" spans="1:7" x14ac:dyDescent="0.35">
      <c r="A42" s="1">
        <v>41</v>
      </c>
      <c r="B42" s="19" t="s">
        <v>44</v>
      </c>
      <c r="C42" s="28">
        <f>'[1]Camper days version '!T47</f>
        <v>64</v>
      </c>
      <c r="D42" s="36">
        <f>(100/I9)*C42</f>
        <v>38.787878787878789</v>
      </c>
      <c r="E42" s="15" t="s">
        <v>97</v>
      </c>
      <c r="F42" s="26">
        <f>'[1]Summary (MAX IN WEEK) '!O47</f>
        <v>77</v>
      </c>
      <c r="G42" s="37">
        <f>(100/I9)*F42</f>
        <v>46.666666666666671</v>
      </c>
    </row>
    <row r="43" spans="1:7" x14ac:dyDescent="0.35">
      <c r="A43" s="1">
        <v>42</v>
      </c>
      <c r="B43" s="19" t="s">
        <v>153</v>
      </c>
      <c r="C43" s="28">
        <f>'[1]Camper days version '!T48</f>
        <v>38</v>
      </c>
      <c r="D43" s="36">
        <f>(100/I9)*C43</f>
        <v>23.030303030303031</v>
      </c>
      <c r="E43" s="15" t="s">
        <v>98</v>
      </c>
      <c r="F43" s="26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8">
        <v>0</v>
      </c>
      <c r="D44" s="36">
        <f>(100/I9)*C44</f>
        <v>0</v>
      </c>
      <c r="E44" s="15" t="s">
        <v>99</v>
      </c>
      <c r="F44" s="26">
        <f>'[1]Summary (MAX IN WEEK) '!O49</f>
        <v>81</v>
      </c>
      <c r="G44" s="37">
        <f>(100/I9)*F44</f>
        <v>49.090909090909093</v>
      </c>
    </row>
    <row r="45" spans="1:7" x14ac:dyDescent="0.35">
      <c r="A45" s="1">
        <v>44</v>
      </c>
      <c r="B45" s="19" t="s">
        <v>47</v>
      </c>
      <c r="C45" s="28">
        <f>'[1]Camper days version '!T50</f>
        <v>78</v>
      </c>
      <c r="D45" s="36">
        <f>(100/I9)*C45</f>
        <v>47.272727272727273</v>
      </c>
      <c r="E45" s="15" t="s">
        <v>100</v>
      </c>
      <c r="F45" s="26">
        <f>'[1]Summary (MAX IN WEEK) '!O50</f>
        <v>82</v>
      </c>
      <c r="G45" s="37">
        <f>(100/I9)*F45</f>
        <v>49.696969696969695</v>
      </c>
    </row>
    <row r="46" spans="1:7" x14ac:dyDescent="0.35">
      <c r="A46" s="1">
        <v>45</v>
      </c>
      <c r="B46" s="19" t="s">
        <v>48</v>
      </c>
      <c r="C46" s="28">
        <f>'[1]Camper days version '!T51</f>
        <v>53</v>
      </c>
      <c r="D46" s="36">
        <f>(100/I9)*C46</f>
        <v>32.121212121212125</v>
      </c>
      <c r="E46" s="15" t="s">
        <v>101</v>
      </c>
      <c r="F46" s="26">
        <f>'[1]Summary (MAX IN WEEK) '!O51</f>
        <v>62</v>
      </c>
      <c r="G46" s="37">
        <f>(100/I9)*F46</f>
        <v>37.575757575757578</v>
      </c>
    </row>
    <row r="47" spans="1:7" x14ac:dyDescent="0.35">
      <c r="A47" s="1">
        <v>46</v>
      </c>
      <c r="B47" s="19" t="s">
        <v>49</v>
      </c>
      <c r="C47" s="28">
        <f>'[1]Camper days version '!T52</f>
        <v>14</v>
      </c>
      <c r="D47" s="36">
        <f>(100/I9)*C47</f>
        <v>8.4848484848484844</v>
      </c>
      <c r="E47" s="15" t="s">
        <v>102</v>
      </c>
      <c r="F47" s="26">
        <f>'[1]Summary (MAX IN WEEK) '!O52</f>
        <v>90</v>
      </c>
      <c r="G47" s="37">
        <f>(100/I9)*F47</f>
        <v>54.545454545454547</v>
      </c>
    </row>
    <row r="48" spans="1:7" x14ac:dyDescent="0.35">
      <c r="A48" s="1">
        <v>47</v>
      </c>
      <c r="B48" s="19" t="s">
        <v>50</v>
      </c>
      <c r="C48" s="28">
        <v>0</v>
      </c>
      <c r="D48" s="36">
        <f>(100/I9)*C48</f>
        <v>0</v>
      </c>
      <c r="E48" s="15" t="s">
        <v>103</v>
      </c>
      <c r="F48" s="26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8">
        <v>0</v>
      </c>
      <c r="D49" s="36">
        <f>(100/I9)*C49</f>
        <v>0</v>
      </c>
      <c r="E49" s="15" t="s">
        <v>104</v>
      </c>
      <c r="F49" s="26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8">
        <v>0</v>
      </c>
      <c r="D50" s="36">
        <f>(100/I9)*C50</f>
        <v>0</v>
      </c>
      <c r="E50" s="15" t="s">
        <v>105</v>
      </c>
      <c r="F50" s="26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8">
        <v>0</v>
      </c>
      <c r="D51" s="36">
        <f>(100/I9)*C51</f>
        <v>0</v>
      </c>
      <c r="E51" s="15" t="s">
        <v>106</v>
      </c>
      <c r="F51" s="26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8">
        <v>0</v>
      </c>
      <c r="D52" s="36">
        <f>(100/I9)*C52</f>
        <v>0</v>
      </c>
      <c r="E52" s="15" t="s">
        <v>107</v>
      </c>
      <c r="F52" s="26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8">
        <v>0</v>
      </c>
      <c r="D53" s="36">
        <f>(100/I9)*C53</f>
        <v>0</v>
      </c>
      <c r="E53" s="15" t="s">
        <v>108</v>
      </c>
      <c r="F53" s="26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A29CBC0-40A9-4A11-BE59-5A66E17FBB6E}">
          <x14:formula1>
            <xm:f>DATA!$E$2:$E$5</xm:f>
          </x14:formula1>
          <xm:sqref>I6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BFF44-659D-43E1-BDA3-08C727103896}">
  <sheetPr>
    <tabColor rgb="FFFFFF00"/>
  </sheetPr>
  <dimension ref="A1:I53"/>
  <sheetViews>
    <sheetView workbookViewId="0">
      <selection activeCell="I8" sqref="I8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41" customWidth="1"/>
    <col min="5" max="5" width="20.08984375" style="12" customWidth="1"/>
    <col min="6" max="6" width="18.08984375" style="11" customWidth="1"/>
    <col min="7" max="7" width="19.08984375" style="43" customWidth="1"/>
    <col min="8" max="8" width="8.7265625" style="24"/>
    <col min="9" max="9" width="43.179687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29</v>
      </c>
      <c r="D3" s="36">
        <f>(100/I9)*C3</f>
        <v>6.4444444444444438</v>
      </c>
      <c r="E3" s="15" t="s">
        <v>58</v>
      </c>
      <c r="F3" s="27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9">
        <v>29</v>
      </c>
      <c r="D4" s="36">
        <f>(100/I9)*C4</f>
        <v>6.4444444444444438</v>
      </c>
      <c r="E4" s="15" t="s">
        <v>59</v>
      </c>
      <c r="F4" s="27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29</v>
      </c>
      <c r="D5" s="36">
        <f>(100/I9)*C5</f>
        <v>6.4444444444444438</v>
      </c>
      <c r="E5" s="15" t="s">
        <v>60</v>
      </c>
      <c r="F5" s="27">
        <v>0</v>
      </c>
      <c r="G5" s="37">
        <f>(100/I9)*F5</f>
        <v>0</v>
      </c>
      <c r="I5" s="33" t="s">
        <v>149</v>
      </c>
    </row>
    <row r="6" spans="1:9" ht="21.5" thickBot="1" x14ac:dyDescent="0.55000000000000004">
      <c r="A6" s="1">
        <v>5</v>
      </c>
      <c r="B6" s="19" t="s">
        <v>8</v>
      </c>
      <c r="C6" s="29">
        <v>105</v>
      </c>
      <c r="D6" s="36">
        <f>(100/I9)*C6</f>
        <v>23.333333333333332</v>
      </c>
      <c r="E6" s="15" t="s">
        <v>61</v>
      </c>
      <c r="F6" s="27">
        <v>0</v>
      </c>
      <c r="G6" s="37">
        <f>(100/I9)*F6</f>
        <v>0</v>
      </c>
      <c r="I6" s="38" t="s">
        <v>144</v>
      </c>
    </row>
    <row r="7" spans="1:9" ht="15" thickBot="1" x14ac:dyDescent="0.4">
      <c r="A7" s="1">
        <v>6</v>
      </c>
      <c r="B7" s="19" t="s">
        <v>9</v>
      </c>
      <c r="C7" s="29">
        <v>105</v>
      </c>
      <c r="D7" s="36">
        <f>(100/I9)*C7</f>
        <v>23.333333333333332</v>
      </c>
      <c r="E7" s="15" t="s">
        <v>62</v>
      </c>
      <c r="F7" s="27">
        <v>0</v>
      </c>
      <c r="G7" s="37">
        <f>(100/I9)*F7</f>
        <v>0</v>
      </c>
    </row>
    <row r="8" spans="1:9" ht="21" x14ac:dyDescent="0.5">
      <c r="A8" s="1">
        <v>7</v>
      </c>
      <c r="B8" s="19" t="s">
        <v>10</v>
      </c>
      <c r="C8" s="29">
        <v>105</v>
      </c>
      <c r="D8" s="36">
        <f>(100/I9)*C8</f>
        <v>23.333333333333332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105</v>
      </c>
      <c r="D9" s="36">
        <f>(100/I9)*C9</f>
        <v>23.333333333333332</v>
      </c>
      <c r="E9" s="15" t="s">
        <v>64</v>
      </c>
      <c r="F9" s="27">
        <v>0</v>
      </c>
      <c r="G9" s="37">
        <f>(100/I9)*F9</f>
        <v>0</v>
      </c>
      <c r="I9" s="31">
        <v>450</v>
      </c>
    </row>
    <row r="10" spans="1:9" x14ac:dyDescent="0.35">
      <c r="A10" s="1">
        <v>9</v>
      </c>
      <c r="B10" s="19" t="s">
        <v>12</v>
      </c>
      <c r="C10" s="29">
        <v>105</v>
      </c>
      <c r="D10" s="36">
        <f>(100/I9)*C10</f>
        <v>23.333333333333332</v>
      </c>
      <c r="E10" s="15" t="s">
        <v>65</v>
      </c>
      <c r="F10" s="27">
        <v>0</v>
      </c>
      <c r="G10" s="37">
        <f>(100/I9)*F10</f>
        <v>0</v>
      </c>
    </row>
    <row r="11" spans="1:9" ht="14.5" customHeight="1" x14ac:dyDescent="0.35">
      <c r="A11" s="1">
        <v>10</v>
      </c>
      <c r="B11" s="19" t="s">
        <v>13</v>
      </c>
      <c r="C11" s="29">
        <v>414</v>
      </c>
      <c r="D11" s="36">
        <f>(100/I9)*C11</f>
        <v>92</v>
      </c>
      <c r="E11" s="15" t="s">
        <v>66</v>
      </c>
      <c r="F11" s="27">
        <v>0</v>
      </c>
      <c r="G11" s="37">
        <f>(100/I9)*F11</f>
        <v>0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414</v>
      </c>
      <c r="D12" s="36">
        <f>(100/I9)*C12</f>
        <v>92</v>
      </c>
      <c r="E12" s="15" t="s">
        <v>67</v>
      </c>
      <c r="F12" s="27">
        <v>0</v>
      </c>
      <c r="G12" s="37">
        <f>(100/I9)*F12</f>
        <v>0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414</v>
      </c>
      <c r="D13" s="36">
        <f>(100/I9)*C13</f>
        <v>92</v>
      </c>
      <c r="E13" s="15" t="s">
        <v>68</v>
      </c>
      <c r="F13" s="27">
        <v>0</v>
      </c>
      <c r="G13" s="37">
        <f>(100/I9)*F13</f>
        <v>0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414</v>
      </c>
      <c r="D14" s="36">
        <f>(100/I9)*C14</f>
        <v>92</v>
      </c>
      <c r="E14" s="15" t="s">
        <v>69</v>
      </c>
      <c r="F14" s="27">
        <v>0</v>
      </c>
      <c r="G14" s="37">
        <f>(100/I9)*F14</f>
        <v>0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36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414</v>
      </c>
      <c r="D17" s="36">
        <f>(100/I9)*C17</f>
        <v>92</v>
      </c>
      <c r="E17" s="15" t="s">
        <v>72</v>
      </c>
      <c r="F17" s="27">
        <v>0</v>
      </c>
      <c r="G17" s="37">
        <f>(100/I9)*F17</f>
        <v>0</v>
      </c>
    </row>
    <row r="18" spans="1:7" x14ac:dyDescent="0.35">
      <c r="A18" s="1">
        <v>17</v>
      </c>
      <c r="B18" s="19" t="s">
        <v>20</v>
      </c>
      <c r="C18" s="29">
        <v>414</v>
      </c>
      <c r="D18" s="36">
        <f>(100/I9)*C18</f>
        <v>92</v>
      </c>
      <c r="E18" s="15" t="s">
        <v>73</v>
      </c>
      <c r="F18" s="27">
        <v>0</v>
      </c>
      <c r="G18" s="37">
        <f>(100/I9)*F18</f>
        <v>0</v>
      </c>
    </row>
    <row r="19" spans="1:7" x14ac:dyDescent="0.35">
      <c r="A19" s="1">
        <v>18</v>
      </c>
      <c r="B19" s="19" t="s">
        <v>21</v>
      </c>
      <c r="C19" s="29">
        <v>414</v>
      </c>
      <c r="D19" s="36">
        <f>(100/I9)*C19</f>
        <v>92</v>
      </c>
      <c r="E19" s="15" t="s">
        <v>74</v>
      </c>
      <c r="F19" s="27">
        <v>0</v>
      </c>
      <c r="G19" s="37">
        <f>(100/I9)*F19</f>
        <v>0</v>
      </c>
    </row>
    <row r="20" spans="1:7" x14ac:dyDescent="0.35">
      <c r="A20" s="1">
        <v>19</v>
      </c>
      <c r="B20" s="19" t="s">
        <v>22</v>
      </c>
      <c r="C20" s="29">
        <v>224</v>
      </c>
      <c r="D20" s="36">
        <f>(100/I9)*C20</f>
        <v>49.777777777777771</v>
      </c>
      <c r="E20" s="15" t="s">
        <v>75</v>
      </c>
      <c r="F20" s="27">
        <v>0</v>
      </c>
      <c r="G20" s="37">
        <f>(100/I9)*F20</f>
        <v>0</v>
      </c>
    </row>
    <row r="21" spans="1:7" x14ac:dyDescent="0.35">
      <c r="A21" s="1">
        <v>20</v>
      </c>
      <c r="B21" s="19" t="s">
        <v>23</v>
      </c>
      <c r="C21" s="29">
        <v>224</v>
      </c>
      <c r="D21" s="36">
        <f>(100/I9)*C21</f>
        <v>49.777777777777771</v>
      </c>
      <c r="E21" s="15" t="s">
        <v>76</v>
      </c>
      <c r="F21" s="27">
        <v>0</v>
      </c>
      <c r="G21" s="37">
        <f>(100/I9)*F21</f>
        <v>0</v>
      </c>
    </row>
    <row r="22" spans="1:7" x14ac:dyDescent="0.35">
      <c r="A22" s="1">
        <v>21</v>
      </c>
      <c r="B22" s="19" t="s">
        <v>24</v>
      </c>
      <c r="C22" s="29">
        <v>224</v>
      </c>
      <c r="D22" s="36">
        <f>(100/I9)*C22</f>
        <v>49.777777777777771</v>
      </c>
      <c r="E22" s="15" t="s">
        <v>77</v>
      </c>
      <c r="F22" s="27">
        <v>0</v>
      </c>
      <c r="G22" s="37">
        <f>(100/I9)*F22</f>
        <v>0</v>
      </c>
    </row>
    <row r="23" spans="1:7" x14ac:dyDescent="0.35">
      <c r="A23" s="1">
        <v>22</v>
      </c>
      <c r="B23" s="19" t="s">
        <v>25</v>
      </c>
      <c r="C23" s="29">
        <v>224</v>
      </c>
      <c r="D23" s="36">
        <f>(100/I9)*C23</f>
        <v>49.777777777777771</v>
      </c>
      <c r="E23" s="15" t="s">
        <v>78</v>
      </c>
      <c r="F23" s="27">
        <v>0</v>
      </c>
      <c r="G23" s="37">
        <f>(100/I9)*F23</f>
        <v>0</v>
      </c>
    </row>
    <row r="24" spans="1:7" x14ac:dyDescent="0.35">
      <c r="A24" s="1">
        <v>23</v>
      </c>
      <c r="B24" s="19" t="s">
        <v>26</v>
      </c>
      <c r="C24" s="29">
        <v>337</v>
      </c>
      <c r="D24" s="36">
        <f>(100/I9)*C24</f>
        <v>74.888888888888886</v>
      </c>
      <c r="E24" s="15" t="s">
        <v>79</v>
      </c>
      <c r="F24" s="27">
        <v>0</v>
      </c>
      <c r="G24" s="37">
        <f>(100/I9)*F24</f>
        <v>0</v>
      </c>
    </row>
    <row r="25" spans="1:7" x14ac:dyDescent="0.35">
      <c r="A25" s="1">
        <v>24</v>
      </c>
      <c r="B25" s="19" t="s">
        <v>27</v>
      </c>
      <c r="C25" s="29">
        <v>337</v>
      </c>
      <c r="D25" s="36">
        <f>(100/I9)*C25</f>
        <v>74.888888888888886</v>
      </c>
      <c r="E25" s="15" t="s">
        <v>80</v>
      </c>
      <c r="F25" s="27">
        <v>0</v>
      </c>
      <c r="G25" s="37">
        <f>(100/I9)*F25</f>
        <v>0</v>
      </c>
    </row>
    <row r="26" spans="1:7" x14ac:dyDescent="0.35">
      <c r="A26" s="1">
        <v>25</v>
      </c>
      <c r="B26" s="19" t="s">
        <v>28</v>
      </c>
      <c r="C26" s="29">
        <v>337</v>
      </c>
      <c r="D26" s="36">
        <f>(100/I9)*C26</f>
        <v>74.888888888888886</v>
      </c>
      <c r="E26" s="15" t="s">
        <v>81</v>
      </c>
      <c r="F26" s="27">
        <v>0</v>
      </c>
      <c r="G26" s="37">
        <f>(100/I9)*F26</f>
        <v>0</v>
      </c>
    </row>
    <row r="27" spans="1:7" x14ac:dyDescent="0.35">
      <c r="A27" s="1">
        <v>26</v>
      </c>
      <c r="B27" s="19" t="s">
        <v>29</v>
      </c>
      <c r="C27" s="29">
        <v>337</v>
      </c>
      <c r="D27" s="36">
        <f>(100/I9)*C27</f>
        <v>74.888888888888886</v>
      </c>
      <c r="E27" s="15" t="s">
        <v>82</v>
      </c>
      <c r="F27" s="27">
        <v>0</v>
      </c>
      <c r="G27" s="37">
        <f>(100/I9)*F27</f>
        <v>0</v>
      </c>
    </row>
    <row r="28" spans="1:7" x14ac:dyDescent="0.35">
      <c r="A28" s="1">
        <v>27</v>
      </c>
      <c r="B28" s="19" t="s">
        <v>152</v>
      </c>
      <c r="C28" s="29">
        <v>337</v>
      </c>
      <c r="D28" s="36">
        <f>(100/I9)*C28</f>
        <v>74.888888888888886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36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36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337</v>
      </c>
      <c r="D35" s="36">
        <f>(100/I9)*C35</f>
        <v>74.888888888888886</v>
      </c>
      <c r="E35" s="15" t="s">
        <v>90</v>
      </c>
      <c r="F35" s="27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9">
        <v>337</v>
      </c>
      <c r="D36" s="36">
        <f>(100/I9)*C36</f>
        <v>74.888888888888886</v>
      </c>
      <c r="E36" s="15" t="s">
        <v>91</v>
      </c>
      <c r="F36" s="27"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9">
        <v>129</v>
      </c>
      <c r="D37" s="36">
        <f>(100/I9)*C37</f>
        <v>28.666666666666664</v>
      </c>
      <c r="E37" s="15" t="s">
        <v>92</v>
      </c>
      <c r="F37" s="27">
        <v>0</v>
      </c>
      <c r="G37" s="37">
        <f>(100/I9)*F37</f>
        <v>0</v>
      </c>
    </row>
    <row r="38" spans="1:7" x14ac:dyDescent="0.35">
      <c r="A38" s="1">
        <v>37</v>
      </c>
      <c r="B38" s="19" t="s">
        <v>40</v>
      </c>
      <c r="C38" s="29">
        <v>129</v>
      </c>
      <c r="D38" s="36">
        <f>(100/I9)*C38</f>
        <v>28.666666666666664</v>
      </c>
      <c r="E38" s="15" t="s">
        <v>93</v>
      </c>
      <c r="F38" s="27">
        <v>0</v>
      </c>
      <c r="G38" s="37">
        <f>(100/I9)*F38</f>
        <v>0</v>
      </c>
    </row>
    <row r="39" spans="1:7" x14ac:dyDescent="0.35">
      <c r="A39" s="1">
        <v>38</v>
      </c>
      <c r="B39" s="19" t="s">
        <v>41</v>
      </c>
      <c r="C39" s="29">
        <v>129</v>
      </c>
      <c r="D39" s="36">
        <f>(100/I9)*C39</f>
        <v>28.666666666666664</v>
      </c>
      <c r="E39" s="15" t="s">
        <v>94</v>
      </c>
      <c r="F39" s="27">
        <v>0</v>
      </c>
      <c r="G39" s="37">
        <f>(100/I9)*F39</f>
        <v>0</v>
      </c>
    </row>
    <row r="40" spans="1:7" x14ac:dyDescent="0.35">
      <c r="A40" s="1">
        <v>39</v>
      </c>
      <c r="B40" s="19" t="s">
        <v>42</v>
      </c>
      <c r="C40" s="29">
        <v>129</v>
      </c>
      <c r="D40" s="36">
        <f>(100/I9)*C40</f>
        <v>28.666666666666664</v>
      </c>
      <c r="E40" s="15" t="s">
        <v>95</v>
      </c>
      <c r="F40" s="27">
        <v>0</v>
      </c>
      <c r="G40" s="37">
        <f>(100/I9)*F40</f>
        <v>0</v>
      </c>
    </row>
    <row r="41" spans="1:7" x14ac:dyDescent="0.35">
      <c r="A41" s="1">
        <v>40</v>
      </c>
      <c r="B41" s="19" t="s">
        <v>43</v>
      </c>
      <c r="C41" s="29">
        <v>127</v>
      </c>
      <c r="D41" s="36">
        <f>(100/I9)*C41</f>
        <v>28.222222222222221</v>
      </c>
      <c r="E41" s="15" t="s">
        <v>96</v>
      </c>
      <c r="F41" s="27">
        <v>0</v>
      </c>
      <c r="G41" s="37">
        <f>(100/I9)*F41</f>
        <v>0</v>
      </c>
    </row>
    <row r="42" spans="1:7" x14ac:dyDescent="0.35">
      <c r="A42" s="1">
        <v>41</v>
      </c>
      <c r="B42" s="19" t="s">
        <v>44</v>
      </c>
      <c r="C42" s="29">
        <v>180</v>
      </c>
      <c r="D42" s="36">
        <f>(100/I9)*C42</f>
        <v>40</v>
      </c>
      <c r="E42" s="15" t="s">
        <v>97</v>
      </c>
      <c r="F42" s="27">
        <v>0</v>
      </c>
      <c r="G42" s="37">
        <f>(100/I9)*F42</f>
        <v>0</v>
      </c>
    </row>
    <row r="43" spans="1:7" x14ac:dyDescent="0.35">
      <c r="A43" s="1">
        <v>42</v>
      </c>
      <c r="B43" s="19" t="s">
        <v>153</v>
      </c>
      <c r="C43" s="29">
        <v>0</v>
      </c>
      <c r="D43" s="36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180</v>
      </c>
      <c r="D44" s="36">
        <f>(100/I9)*C44</f>
        <v>40</v>
      </c>
      <c r="E44" s="15" t="s">
        <v>99</v>
      </c>
      <c r="F44" s="27">
        <v>0</v>
      </c>
      <c r="G44" s="37">
        <f>(100/I9)*F44</f>
        <v>0</v>
      </c>
    </row>
    <row r="45" spans="1:7" x14ac:dyDescent="0.35">
      <c r="A45" s="1">
        <v>44</v>
      </c>
      <c r="B45" s="19" t="s">
        <v>47</v>
      </c>
      <c r="C45" s="29">
        <v>180</v>
      </c>
      <c r="D45" s="36">
        <f>(100/I9)*C45</f>
        <v>40</v>
      </c>
      <c r="E45" s="15" t="s">
        <v>100</v>
      </c>
      <c r="F45" s="27">
        <v>0</v>
      </c>
      <c r="G45" s="37">
        <f>(100/I9)*F45</f>
        <v>0</v>
      </c>
    </row>
    <row r="46" spans="1:7" x14ac:dyDescent="0.35">
      <c r="A46" s="1">
        <v>45</v>
      </c>
      <c r="B46" s="19" t="s">
        <v>48</v>
      </c>
      <c r="C46" s="29">
        <v>11</v>
      </c>
      <c r="D46" s="36">
        <f>(100/I9)*C46</f>
        <v>2.4444444444444442</v>
      </c>
      <c r="E46" s="15" t="s">
        <v>101</v>
      </c>
      <c r="F46" s="27">
        <v>0</v>
      </c>
      <c r="G46" s="37">
        <f>(100/I9)*F46</f>
        <v>0</v>
      </c>
    </row>
    <row r="47" spans="1:7" x14ac:dyDescent="0.35">
      <c r="A47" s="1">
        <v>46</v>
      </c>
      <c r="B47" s="19" t="s">
        <v>49</v>
      </c>
      <c r="C47" s="29">
        <v>11</v>
      </c>
      <c r="D47" s="36">
        <f>(100/I9)*C47</f>
        <v>2.4444444444444442</v>
      </c>
      <c r="E47" s="15" t="s">
        <v>102</v>
      </c>
      <c r="F47" s="27">
        <v>0</v>
      </c>
      <c r="G47" s="37">
        <f>(100/I9)*F47</f>
        <v>0</v>
      </c>
    </row>
    <row r="48" spans="1:7" x14ac:dyDescent="0.35">
      <c r="A48" s="1">
        <v>47</v>
      </c>
      <c r="B48" s="19" t="s">
        <v>50</v>
      </c>
      <c r="C48" s="29">
        <v>11</v>
      </c>
      <c r="D48" s="36">
        <f>(100/I9)*C48</f>
        <v>2.4444444444444442</v>
      </c>
      <c r="E48" s="15" t="s">
        <v>103</v>
      </c>
      <c r="F48" s="27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9">
        <v>11</v>
      </c>
      <c r="D49" s="36">
        <f>(100/I9)*C49</f>
        <v>2.4444444444444442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36">
        <f>(100/I9)*C50</f>
        <v>0</v>
      </c>
      <c r="E50" s="15" t="s">
        <v>105</v>
      </c>
      <c r="F50" s="27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36">
        <f>(100/I9)*C51</f>
        <v>0</v>
      </c>
      <c r="E51" s="15" t="s">
        <v>106</v>
      </c>
      <c r="F51" s="27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65D57D9-94D0-425A-9EA1-A1B0A3E0E065}">
          <x14:formula1>
            <xm:f>DATA!$E$2:$E$5</xm:f>
          </x14:formula1>
          <xm:sqref>I6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BE388-C2AD-4E98-9D6F-8C5F10D24DC7}">
  <sheetPr>
    <tabColor theme="1" tint="4.9989318521683403E-2"/>
  </sheetPr>
  <dimension ref="A1:Z1000"/>
  <sheetViews>
    <sheetView workbookViewId="0">
      <selection activeCell="G11" sqref="G11"/>
    </sheetView>
  </sheetViews>
  <sheetFormatPr defaultColWidth="12.6328125" defaultRowHeight="15" customHeight="1" x14ac:dyDescent="0.35"/>
  <cols>
    <col min="1" max="1" width="13.36328125" customWidth="1"/>
    <col min="2" max="2" width="23.453125" style="20" customWidth="1"/>
    <col min="3" max="3" width="17.08984375" customWidth="1"/>
    <col min="4" max="4" width="17.08984375" style="72" customWidth="1"/>
    <col min="5" max="5" width="20.08984375" customWidth="1"/>
    <col min="6" max="6" width="18.08984375" customWidth="1"/>
    <col min="7" max="7" width="19.08984375" style="72" customWidth="1"/>
    <col min="8" max="8" width="8.7265625" customWidth="1"/>
    <col min="9" max="9" width="43.26953125" customWidth="1"/>
    <col min="10" max="26" width="8.6328125" customWidth="1"/>
  </cols>
  <sheetData>
    <row r="1" spans="1:26" ht="14.25" customHeight="1" thickBot="1" x14ac:dyDescent="0.4">
      <c r="A1" s="44" t="s">
        <v>3</v>
      </c>
      <c r="B1" s="17" t="s">
        <v>0</v>
      </c>
      <c r="C1" s="45" t="s">
        <v>1</v>
      </c>
      <c r="D1" s="46" t="s">
        <v>163</v>
      </c>
      <c r="E1" s="47" t="s">
        <v>56</v>
      </c>
      <c r="F1" s="48" t="s">
        <v>2</v>
      </c>
      <c r="G1" s="49" t="s">
        <v>164</v>
      </c>
      <c r="H1" s="50"/>
      <c r="I1" s="44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14.25" customHeight="1" x14ac:dyDescent="0.35">
      <c r="A2" s="52">
        <v>1</v>
      </c>
      <c r="B2" s="18" t="s">
        <v>151</v>
      </c>
      <c r="C2" s="53">
        <v>0</v>
      </c>
      <c r="D2" s="54">
        <f>(100/I9)*C2</f>
        <v>0</v>
      </c>
      <c r="E2" s="55" t="s">
        <v>57</v>
      </c>
      <c r="F2" s="56">
        <v>0</v>
      </c>
      <c r="G2" s="57">
        <f>(100/I9)*F2</f>
        <v>0</v>
      </c>
      <c r="H2" s="58"/>
      <c r="I2" s="52"/>
    </row>
    <row r="3" spans="1:26" ht="15" customHeight="1" thickBot="1" x14ac:dyDescent="0.4">
      <c r="A3" s="52">
        <v>2</v>
      </c>
      <c r="B3" s="19" t="s">
        <v>5</v>
      </c>
      <c r="C3" s="53">
        <v>0</v>
      </c>
      <c r="D3" s="59">
        <f>(100/I9)*C3</f>
        <v>0</v>
      </c>
      <c r="E3" s="60" t="s">
        <v>58</v>
      </c>
      <c r="F3" s="56">
        <v>0</v>
      </c>
      <c r="G3" s="61">
        <f>(100/I9)*F3</f>
        <v>0</v>
      </c>
      <c r="H3" s="58"/>
      <c r="I3" s="52"/>
    </row>
    <row r="4" spans="1:26" ht="30" customHeight="1" thickBot="1" x14ac:dyDescent="0.65">
      <c r="A4" s="52">
        <v>3</v>
      </c>
      <c r="B4" s="19" t="s">
        <v>6</v>
      </c>
      <c r="C4" s="53">
        <v>0</v>
      </c>
      <c r="D4" s="59">
        <f>(100/I9)*C4</f>
        <v>0</v>
      </c>
      <c r="E4" s="60" t="s">
        <v>59</v>
      </c>
      <c r="F4" s="56">
        <v>0</v>
      </c>
      <c r="G4" s="61">
        <f>(100/I9)*F4</f>
        <v>0</v>
      </c>
      <c r="H4" s="58"/>
      <c r="I4" s="62" t="s">
        <v>112</v>
      </c>
    </row>
    <row r="5" spans="1:26" ht="27" customHeight="1" thickBot="1" x14ac:dyDescent="0.55000000000000004">
      <c r="A5" s="52">
        <v>4</v>
      </c>
      <c r="B5" s="19" t="s">
        <v>7</v>
      </c>
      <c r="C5" s="53">
        <v>0</v>
      </c>
      <c r="D5" s="59">
        <f>(100/I9)*C5</f>
        <v>0</v>
      </c>
      <c r="E5" s="60" t="s">
        <v>60</v>
      </c>
      <c r="F5" s="56">
        <v>0</v>
      </c>
      <c r="G5" s="61">
        <f>(100/I9)*F5</f>
        <v>0</v>
      </c>
      <c r="H5" s="58"/>
      <c r="I5" s="107" t="s">
        <v>127</v>
      </c>
    </row>
    <row r="6" spans="1:26" ht="21.5" customHeight="1" thickBot="1" x14ac:dyDescent="0.55000000000000004">
      <c r="A6" s="52">
        <v>5</v>
      </c>
      <c r="B6" s="19" t="s">
        <v>8</v>
      </c>
      <c r="C6" s="53">
        <v>0</v>
      </c>
      <c r="D6" s="59">
        <f>(100/I9)*C6</f>
        <v>0</v>
      </c>
      <c r="E6" s="60" t="s">
        <v>61</v>
      </c>
      <c r="F6" s="56">
        <v>0</v>
      </c>
      <c r="G6" s="61">
        <f>(100/I9)*F6</f>
        <v>0</v>
      </c>
      <c r="H6" s="58"/>
      <c r="I6" s="38" t="s">
        <v>134</v>
      </c>
    </row>
    <row r="7" spans="1:26" ht="14.25" customHeight="1" thickBot="1" x14ac:dyDescent="0.4">
      <c r="A7" s="52">
        <v>6</v>
      </c>
      <c r="B7" s="19" t="s">
        <v>9</v>
      </c>
      <c r="C7" s="53">
        <v>0</v>
      </c>
      <c r="D7" s="59">
        <f>(100/I9)*C7</f>
        <v>0</v>
      </c>
      <c r="E7" s="60" t="s">
        <v>62</v>
      </c>
      <c r="F7" s="56">
        <v>0</v>
      </c>
      <c r="G7" s="61">
        <f>(100/I9)*F7</f>
        <v>0</v>
      </c>
      <c r="H7" s="58"/>
      <c r="I7" s="52"/>
    </row>
    <row r="8" spans="1:26" ht="28.5" customHeight="1" x14ac:dyDescent="0.5">
      <c r="A8" s="52">
        <v>7</v>
      </c>
      <c r="B8" s="19" t="s">
        <v>10</v>
      </c>
      <c r="C8" s="53">
        <v>0</v>
      </c>
      <c r="D8" s="59">
        <f>(100/I9)*C8</f>
        <v>0</v>
      </c>
      <c r="E8" s="60" t="s">
        <v>63</v>
      </c>
      <c r="F8" s="56">
        <v>0</v>
      </c>
      <c r="G8" s="61">
        <f>(100/I9)*F8</f>
        <v>0</v>
      </c>
      <c r="H8" s="58"/>
      <c r="I8" s="63" t="s">
        <v>111</v>
      </c>
    </row>
    <row r="9" spans="1:26" ht="26" customHeight="1" thickBot="1" x14ac:dyDescent="0.45">
      <c r="A9" s="52">
        <v>8</v>
      </c>
      <c r="B9" s="19" t="s">
        <v>11</v>
      </c>
      <c r="C9" s="53">
        <v>0</v>
      </c>
      <c r="D9" s="59">
        <f>(100/I9)*C9</f>
        <v>0</v>
      </c>
      <c r="E9" s="60" t="s">
        <v>64</v>
      </c>
      <c r="F9" s="56">
        <v>0</v>
      </c>
      <c r="G9" s="61">
        <f>(100/I9)*F9</f>
        <v>0</v>
      </c>
      <c r="H9" s="58"/>
      <c r="I9" s="64">
        <v>130</v>
      </c>
    </row>
    <row r="10" spans="1:26" ht="14.25" customHeight="1" x14ac:dyDescent="0.35">
      <c r="A10" s="52">
        <v>9</v>
      </c>
      <c r="B10" s="19" t="s">
        <v>12</v>
      </c>
      <c r="C10" s="53">
        <v>0</v>
      </c>
      <c r="D10" s="59">
        <f>(100/I9)*C10</f>
        <v>0</v>
      </c>
      <c r="E10" s="60" t="s">
        <v>65</v>
      </c>
      <c r="F10" s="56">
        <v>0</v>
      </c>
      <c r="G10" s="61">
        <f>(100/I9)*F10</f>
        <v>0</v>
      </c>
      <c r="H10" s="58"/>
      <c r="I10" s="52"/>
    </row>
    <row r="11" spans="1:26" ht="14.25" customHeight="1" x14ac:dyDescent="0.35">
      <c r="A11" s="52">
        <v>10</v>
      </c>
      <c r="B11" s="19" t="s">
        <v>13</v>
      </c>
      <c r="C11" s="53">
        <v>0</v>
      </c>
      <c r="D11" s="59">
        <f>(100/I9)*C11</f>
        <v>0</v>
      </c>
      <c r="E11" s="60" t="s">
        <v>66</v>
      </c>
      <c r="F11" s="56">
        <v>0</v>
      </c>
      <c r="G11" s="61">
        <f>(100/I9)*F11</f>
        <v>0</v>
      </c>
      <c r="H11" s="58"/>
      <c r="I11" s="106"/>
    </row>
    <row r="12" spans="1:26" ht="14.25" customHeight="1" x14ac:dyDescent="0.35">
      <c r="A12" s="52">
        <v>11</v>
      </c>
      <c r="B12" s="19" t="s">
        <v>14</v>
      </c>
      <c r="C12" s="53">
        <v>0</v>
      </c>
      <c r="D12" s="59">
        <f>(100/I9)*C12</f>
        <v>0</v>
      </c>
      <c r="E12" s="60" t="s">
        <v>67</v>
      </c>
      <c r="F12" s="56">
        <v>0</v>
      </c>
      <c r="G12" s="61">
        <f>(100/I9)*F12</f>
        <v>0</v>
      </c>
      <c r="H12" s="58"/>
      <c r="I12" s="105"/>
    </row>
    <row r="13" spans="1:26" ht="14.25" customHeight="1" x14ac:dyDescent="0.35">
      <c r="A13" s="52">
        <v>12</v>
      </c>
      <c r="B13" s="19" t="s">
        <v>15</v>
      </c>
      <c r="C13" s="53">
        <v>0</v>
      </c>
      <c r="D13" s="59">
        <f>(100/I9)*C13</f>
        <v>0</v>
      </c>
      <c r="E13" s="60" t="s">
        <v>68</v>
      </c>
      <c r="F13" s="56">
        <v>0</v>
      </c>
      <c r="G13" s="61">
        <f>(100/I9)*F13</f>
        <v>0</v>
      </c>
      <c r="H13" s="58"/>
      <c r="I13" s="105"/>
    </row>
    <row r="14" spans="1:26" ht="14.25" customHeight="1" x14ac:dyDescent="0.35">
      <c r="A14" s="52">
        <v>13</v>
      </c>
      <c r="B14" s="19" t="s">
        <v>16</v>
      </c>
      <c r="C14" s="53">
        <v>0</v>
      </c>
      <c r="D14" s="59">
        <f>(100/I9)*C14</f>
        <v>0</v>
      </c>
      <c r="E14" s="60" t="s">
        <v>69</v>
      </c>
      <c r="F14" s="56">
        <v>0</v>
      </c>
      <c r="G14" s="61">
        <f>(100/I9)*F14</f>
        <v>0</v>
      </c>
      <c r="H14" s="58"/>
      <c r="I14" s="105"/>
    </row>
    <row r="15" spans="1:26" ht="14.25" customHeight="1" x14ac:dyDescent="0.35">
      <c r="A15" s="52">
        <v>14</v>
      </c>
      <c r="B15" s="19" t="s">
        <v>150</v>
      </c>
      <c r="C15" s="53">
        <v>0</v>
      </c>
      <c r="D15" s="59">
        <f>(100/I9)*C15</f>
        <v>0</v>
      </c>
      <c r="E15" s="60" t="s">
        <v>70</v>
      </c>
      <c r="F15" s="56">
        <v>0</v>
      </c>
      <c r="G15" s="61">
        <f>(100/I9)*F15</f>
        <v>0</v>
      </c>
      <c r="H15" s="58"/>
      <c r="I15" s="105"/>
    </row>
    <row r="16" spans="1:26" ht="14.25" customHeight="1" x14ac:dyDescent="0.35">
      <c r="A16" s="52">
        <v>15</v>
      </c>
      <c r="B16" s="19" t="s">
        <v>150</v>
      </c>
      <c r="C16" s="53">
        <v>0</v>
      </c>
      <c r="D16" s="59">
        <f>(100/I9)*C16</f>
        <v>0</v>
      </c>
      <c r="E16" s="60" t="s">
        <v>71</v>
      </c>
      <c r="F16" s="56">
        <v>0</v>
      </c>
      <c r="G16" s="61">
        <f>(100/I9)*F16</f>
        <v>0</v>
      </c>
      <c r="H16" s="58"/>
      <c r="I16" s="52"/>
    </row>
    <row r="17" spans="1:9" ht="14.25" customHeight="1" x14ac:dyDescent="0.35">
      <c r="A17" s="52">
        <v>16</v>
      </c>
      <c r="B17" s="19" t="s">
        <v>19</v>
      </c>
      <c r="C17" s="65">
        <v>18</v>
      </c>
      <c r="D17" s="59">
        <f>(100/I9)*C17</f>
        <v>13.846153846153847</v>
      </c>
      <c r="E17" s="60" t="s">
        <v>72</v>
      </c>
      <c r="F17" s="66">
        <v>53</v>
      </c>
      <c r="G17" s="61">
        <f>(100/I9)*F17</f>
        <v>40.769230769230774</v>
      </c>
      <c r="H17" s="58"/>
      <c r="I17" s="52"/>
    </row>
    <row r="18" spans="1:9" ht="14.25" customHeight="1" x14ac:dyDescent="0.35">
      <c r="A18" s="52">
        <v>17</v>
      </c>
      <c r="B18" s="19" t="s">
        <v>20</v>
      </c>
      <c r="C18" s="65">
        <v>25</v>
      </c>
      <c r="D18" s="59">
        <f>(100/I9)*C18</f>
        <v>19.230769230769234</v>
      </c>
      <c r="E18" s="60" t="s">
        <v>73</v>
      </c>
      <c r="F18" s="66">
        <v>93</v>
      </c>
      <c r="G18" s="61">
        <f>(100/I9)*F18</f>
        <v>71.538461538461547</v>
      </c>
      <c r="H18" s="58"/>
      <c r="I18" s="52"/>
    </row>
    <row r="19" spans="1:9" ht="14.25" customHeight="1" x14ac:dyDescent="0.35">
      <c r="A19" s="52">
        <v>18</v>
      </c>
      <c r="B19" s="19" t="s">
        <v>21</v>
      </c>
      <c r="C19" s="65">
        <v>34</v>
      </c>
      <c r="D19" s="59">
        <f>(100/I9)*C19</f>
        <v>26.153846153846157</v>
      </c>
      <c r="E19" s="60" t="s">
        <v>74</v>
      </c>
      <c r="F19" s="66">
        <v>42</v>
      </c>
      <c r="G19" s="61">
        <f>(100/I9)*F19</f>
        <v>32.307692307692307</v>
      </c>
      <c r="H19" s="58"/>
      <c r="I19" s="52"/>
    </row>
    <row r="20" spans="1:9" ht="14.25" customHeight="1" x14ac:dyDescent="0.35">
      <c r="A20" s="52">
        <v>19</v>
      </c>
      <c r="B20" s="19" t="s">
        <v>22</v>
      </c>
      <c r="C20" s="65">
        <v>75</v>
      </c>
      <c r="D20" s="59">
        <f>(100/I9)*C20</f>
        <v>57.692307692307693</v>
      </c>
      <c r="E20" s="60" t="s">
        <v>75</v>
      </c>
      <c r="F20" s="66">
        <v>107</v>
      </c>
      <c r="G20" s="61">
        <f>(100/I9)*F20</f>
        <v>82.307692307692307</v>
      </c>
      <c r="H20" s="58"/>
      <c r="I20" s="52"/>
    </row>
    <row r="21" spans="1:9" ht="14.25" customHeight="1" x14ac:dyDescent="0.35">
      <c r="A21" s="52">
        <v>20</v>
      </c>
      <c r="B21" s="19" t="s">
        <v>23</v>
      </c>
      <c r="C21" s="65">
        <v>50</v>
      </c>
      <c r="D21" s="59">
        <f>(100/I9)*C21</f>
        <v>38.461538461538467</v>
      </c>
      <c r="E21" s="60" t="s">
        <v>76</v>
      </c>
      <c r="F21" s="66">
        <v>49</v>
      </c>
      <c r="G21" s="61">
        <f>(100/I9)*F21</f>
        <v>37.692307692307693</v>
      </c>
      <c r="H21" s="58"/>
      <c r="I21" s="52"/>
    </row>
    <row r="22" spans="1:9" ht="14.25" customHeight="1" x14ac:dyDescent="0.35">
      <c r="A22" s="52">
        <v>21</v>
      </c>
      <c r="B22" s="19" t="s">
        <v>24</v>
      </c>
      <c r="C22" s="65">
        <v>106</v>
      </c>
      <c r="D22" s="59">
        <f>(100/I9)*C22</f>
        <v>81.538461538461547</v>
      </c>
      <c r="E22" s="60" t="s">
        <v>77</v>
      </c>
      <c r="F22" s="66">
        <v>85</v>
      </c>
      <c r="G22" s="61">
        <f>(100/I9)*F22</f>
        <v>65.384615384615387</v>
      </c>
      <c r="H22" s="58"/>
      <c r="I22" s="52"/>
    </row>
    <row r="23" spans="1:9" ht="14.25" customHeight="1" x14ac:dyDescent="0.35">
      <c r="A23" s="52">
        <v>22</v>
      </c>
      <c r="B23" s="19" t="s">
        <v>25</v>
      </c>
      <c r="C23" s="65">
        <v>93</v>
      </c>
      <c r="D23" s="59">
        <f>(100/I9)*C23</f>
        <v>71.538461538461547</v>
      </c>
      <c r="E23" s="60" t="s">
        <v>78</v>
      </c>
      <c r="F23" s="66">
        <v>96</v>
      </c>
      <c r="G23" s="61">
        <f>(100/I9)*F23</f>
        <v>73.846153846153854</v>
      </c>
      <c r="H23" s="58"/>
      <c r="I23" s="52"/>
    </row>
    <row r="24" spans="1:9" ht="14.25" customHeight="1" x14ac:dyDescent="0.35">
      <c r="A24" s="52">
        <v>23</v>
      </c>
      <c r="B24" s="19" t="s">
        <v>26</v>
      </c>
      <c r="C24" s="65">
        <v>68</v>
      </c>
      <c r="D24" s="59">
        <f>(100/I9)*C24</f>
        <v>52.307692307692314</v>
      </c>
      <c r="E24" s="60" t="s">
        <v>79</v>
      </c>
      <c r="F24" s="66">
        <v>87</v>
      </c>
      <c r="G24" s="61">
        <f>(100/I9)*F24</f>
        <v>66.92307692307692</v>
      </c>
      <c r="H24" s="58"/>
      <c r="I24" s="52"/>
    </row>
    <row r="25" spans="1:9" ht="14.25" customHeight="1" x14ac:dyDescent="0.35">
      <c r="A25" s="52">
        <v>24</v>
      </c>
      <c r="B25" s="19" t="s">
        <v>27</v>
      </c>
      <c r="C25" s="65">
        <v>102</v>
      </c>
      <c r="D25" s="59">
        <f>(100/I9)*C25</f>
        <v>78.461538461538467</v>
      </c>
      <c r="E25" s="60" t="s">
        <v>80</v>
      </c>
      <c r="F25" s="66">
        <v>98</v>
      </c>
      <c r="G25" s="61">
        <f>(100/I9)*F25</f>
        <v>75.384615384615387</v>
      </c>
      <c r="H25" s="58"/>
      <c r="I25" s="52"/>
    </row>
    <row r="26" spans="1:9" ht="14.25" customHeight="1" x14ac:dyDescent="0.35">
      <c r="A26" s="52">
        <v>25</v>
      </c>
      <c r="B26" s="19" t="s">
        <v>28</v>
      </c>
      <c r="C26" s="65">
        <v>90</v>
      </c>
      <c r="D26" s="59">
        <f>(100/I9)*C26</f>
        <v>69.230769230769241</v>
      </c>
      <c r="E26" s="60" t="s">
        <v>81</v>
      </c>
      <c r="F26" s="66">
        <v>59</v>
      </c>
      <c r="G26" s="61">
        <f>(100/I9)*F26</f>
        <v>45.384615384615387</v>
      </c>
      <c r="H26" s="58"/>
      <c r="I26" s="52"/>
    </row>
    <row r="27" spans="1:9" ht="14.25" customHeight="1" x14ac:dyDescent="0.35">
      <c r="A27" s="52">
        <v>26</v>
      </c>
      <c r="B27" s="19" t="s">
        <v>29</v>
      </c>
      <c r="C27" s="65">
        <v>40</v>
      </c>
      <c r="D27" s="59">
        <f>(100/I9)*C27</f>
        <v>30.76923076923077</v>
      </c>
      <c r="E27" s="60" t="s">
        <v>82</v>
      </c>
      <c r="F27" s="66">
        <v>80</v>
      </c>
      <c r="G27" s="61">
        <f>(100/I9)*F27</f>
        <v>61.53846153846154</v>
      </c>
      <c r="H27" s="58"/>
      <c r="I27" s="52"/>
    </row>
    <row r="28" spans="1:9" ht="14.25" customHeight="1" x14ac:dyDescent="0.35">
      <c r="A28" s="52">
        <v>27</v>
      </c>
      <c r="B28" s="19" t="s">
        <v>152</v>
      </c>
      <c r="C28" s="65">
        <v>0</v>
      </c>
      <c r="D28" s="59">
        <f>(100/I9)*C28</f>
        <v>0</v>
      </c>
      <c r="E28" s="60" t="s">
        <v>83</v>
      </c>
      <c r="F28" s="66">
        <v>0</v>
      </c>
      <c r="G28" s="61">
        <f>(100/I9)*F28</f>
        <v>0</v>
      </c>
      <c r="H28" s="58"/>
      <c r="I28" s="52"/>
    </row>
    <row r="29" spans="1:9" ht="14.25" customHeight="1" x14ac:dyDescent="0.35">
      <c r="A29" s="52">
        <v>28</v>
      </c>
      <c r="B29" s="19" t="s">
        <v>152</v>
      </c>
      <c r="C29" s="65">
        <v>0</v>
      </c>
      <c r="D29" s="59">
        <f>(100/I9)*C29</f>
        <v>0</v>
      </c>
      <c r="E29" s="60" t="s">
        <v>84</v>
      </c>
      <c r="F29" s="66">
        <v>0</v>
      </c>
      <c r="G29" s="61">
        <f>(100/I9)*F29</f>
        <v>0</v>
      </c>
      <c r="H29" s="58"/>
      <c r="I29" s="52"/>
    </row>
    <row r="30" spans="1:9" ht="14.25" customHeight="1" x14ac:dyDescent="0.35">
      <c r="A30" s="52">
        <v>29</v>
      </c>
      <c r="B30" s="19" t="s">
        <v>152</v>
      </c>
      <c r="C30" s="65">
        <v>0</v>
      </c>
      <c r="D30" s="59">
        <f>(100/I9)*C30</f>
        <v>0</v>
      </c>
      <c r="E30" s="60" t="s">
        <v>85</v>
      </c>
      <c r="F30" s="66">
        <v>0</v>
      </c>
      <c r="G30" s="61">
        <f>(100/I9)*F30</f>
        <v>0</v>
      </c>
      <c r="H30" s="58"/>
      <c r="I30" s="52"/>
    </row>
    <row r="31" spans="1:9" ht="14.25" customHeight="1" x14ac:dyDescent="0.35">
      <c r="A31" s="52">
        <v>30</v>
      </c>
      <c r="B31" s="19" t="s">
        <v>152</v>
      </c>
      <c r="C31" s="65">
        <v>0</v>
      </c>
      <c r="D31" s="59">
        <f>(100/I9)*C31</f>
        <v>0</v>
      </c>
      <c r="E31" s="60" t="s">
        <v>86</v>
      </c>
      <c r="F31" s="66">
        <v>0</v>
      </c>
      <c r="G31" s="61">
        <f>(100/I9)*F31</f>
        <v>0</v>
      </c>
      <c r="H31" s="58"/>
      <c r="I31" s="52"/>
    </row>
    <row r="32" spans="1:9" ht="14.25" customHeight="1" x14ac:dyDescent="0.35">
      <c r="A32" s="52">
        <v>31</v>
      </c>
      <c r="B32" s="19" t="s">
        <v>152</v>
      </c>
      <c r="C32" s="65">
        <v>0</v>
      </c>
      <c r="D32" s="59">
        <f>(100/I9)*C32</f>
        <v>0</v>
      </c>
      <c r="E32" s="60" t="s">
        <v>87</v>
      </c>
      <c r="F32" s="66">
        <v>0</v>
      </c>
      <c r="G32" s="61">
        <f>(100/I9)*F32</f>
        <v>0</v>
      </c>
      <c r="H32" s="58"/>
      <c r="I32" s="52"/>
    </row>
    <row r="33" spans="1:9" ht="14.25" customHeight="1" x14ac:dyDescent="0.35">
      <c r="A33" s="52">
        <v>32</v>
      </c>
      <c r="B33" s="19" t="s">
        <v>152</v>
      </c>
      <c r="C33" s="65">
        <v>0</v>
      </c>
      <c r="D33" s="59">
        <f>(100/I9)*C33</f>
        <v>0</v>
      </c>
      <c r="E33" s="60" t="s">
        <v>88</v>
      </c>
      <c r="F33" s="66">
        <v>0</v>
      </c>
      <c r="G33" s="61">
        <f>(100/I9)*F33</f>
        <v>0</v>
      </c>
      <c r="H33" s="58"/>
      <c r="I33" s="52"/>
    </row>
    <row r="34" spans="1:9" ht="14.25" customHeight="1" x14ac:dyDescent="0.35">
      <c r="A34" s="52">
        <v>33</v>
      </c>
      <c r="B34" s="19" t="s">
        <v>152</v>
      </c>
      <c r="C34" s="65">
        <v>0</v>
      </c>
      <c r="D34" s="59">
        <f>(100/I9)*C34</f>
        <v>0</v>
      </c>
      <c r="E34" s="60" t="s">
        <v>89</v>
      </c>
      <c r="F34" s="66">
        <v>0</v>
      </c>
      <c r="G34" s="61">
        <f>(100/I9)*F34</f>
        <v>0</v>
      </c>
      <c r="H34" s="58"/>
      <c r="I34" s="52"/>
    </row>
    <row r="35" spans="1:9" ht="14.25" customHeight="1" x14ac:dyDescent="0.35">
      <c r="A35" s="52">
        <v>34</v>
      </c>
      <c r="B35" s="19" t="s">
        <v>37</v>
      </c>
      <c r="C35" s="65">
        <v>0</v>
      </c>
      <c r="D35" s="59">
        <f>(100/I9)*C35</f>
        <v>0</v>
      </c>
      <c r="E35" s="60" t="s">
        <v>90</v>
      </c>
      <c r="F35" s="66">
        <v>0</v>
      </c>
      <c r="G35" s="61">
        <f>(100/I9)*F35</f>
        <v>0</v>
      </c>
      <c r="H35" s="58"/>
      <c r="I35" s="52"/>
    </row>
    <row r="36" spans="1:9" ht="14.25" customHeight="1" x14ac:dyDescent="0.35">
      <c r="A36" s="52">
        <v>35</v>
      </c>
      <c r="B36" s="19" t="s">
        <v>38</v>
      </c>
      <c r="C36" s="65">
        <v>0</v>
      </c>
      <c r="D36" s="59">
        <f>(100/I9)*C36</f>
        <v>0</v>
      </c>
      <c r="E36" s="60" t="s">
        <v>91</v>
      </c>
      <c r="F36" s="66">
        <v>0</v>
      </c>
      <c r="G36" s="61">
        <f>(100/I9)*F36</f>
        <v>0</v>
      </c>
      <c r="H36" s="58"/>
      <c r="I36" s="52"/>
    </row>
    <row r="37" spans="1:9" ht="14.25" customHeight="1" x14ac:dyDescent="0.35">
      <c r="A37" s="52">
        <v>36</v>
      </c>
      <c r="B37" s="19" t="s">
        <v>39</v>
      </c>
      <c r="C37" s="65">
        <v>0</v>
      </c>
      <c r="D37" s="59">
        <f>(100/I9)*C37</f>
        <v>0</v>
      </c>
      <c r="E37" s="60" t="s">
        <v>92</v>
      </c>
      <c r="F37" s="66">
        <v>0</v>
      </c>
      <c r="G37" s="61">
        <f>(100/I9)*F37</f>
        <v>0</v>
      </c>
      <c r="H37" s="58"/>
      <c r="I37" s="52"/>
    </row>
    <row r="38" spans="1:9" ht="14.25" customHeight="1" x14ac:dyDescent="0.35">
      <c r="A38" s="52">
        <v>37</v>
      </c>
      <c r="B38" s="19" t="s">
        <v>40</v>
      </c>
      <c r="C38" s="65">
        <v>0</v>
      </c>
      <c r="D38" s="59">
        <f>(100/I9)*C38</f>
        <v>0</v>
      </c>
      <c r="E38" s="60" t="s">
        <v>93</v>
      </c>
      <c r="F38" s="66">
        <v>0</v>
      </c>
      <c r="G38" s="61">
        <f>(100/I9)*F38</f>
        <v>0</v>
      </c>
      <c r="H38" s="58"/>
      <c r="I38" s="52"/>
    </row>
    <row r="39" spans="1:9" ht="14.25" customHeight="1" x14ac:dyDescent="0.35">
      <c r="A39" s="52">
        <v>38</v>
      </c>
      <c r="B39" s="19" t="s">
        <v>41</v>
      </c>
      <c r="C39" s="65">
        <v>0</v>
      </c>
      <c r="D39" s="59">
        <f>(100/I9)*C39</f>
        <v>0</v>
      </c>
      <c r="E39" s="60" t="s">
        <v>94</v>
      </c>
      <c r="F39" s="66">
        <v>0</v>
      </c>
      <c r="G39" s="61">
        <f>(100/I9)*F39</f>
        <v>0</v>
      </c>
      <c r="H39" s="58"/>
      <c r="I39" s="52"/>
    </row>
    <row r="40" spans="1:9" ht="14.25" customHeight="1" x14ac:dyDescent="0.35">
      <c r="A40" s="52">
        <v>39</v>
      </c>
      <c r="B40" s="19" t="s">
        <v>42</v>
      </c>
      <c r="C40" s="65">
        <v>0</v>
      </c>
      <c r="D40" s="59">
        <f>(100/I9)*C40</f>
        <v>0</v>
      </c>
      <c r="E40" s="60" t="s">
        <v>95</v>
      </c>
      <c r="F40" s="66">
        <v>0</v>
      </c>
      <c r="G40" s="61">
        <f>(100/I9)*F40</f>
        <v>0</v>
      </c>
      <c r="H40" s="58"/>
      <c r="I40" s="52"/>
    </row>
    <row r="41" spans="1:9" ht="14.25" customHeight="1" x14ac:dyDescent="0.35">
      <c r="A41" s="52">
        <v>40</v>
      </c>
      <c r="B41" s="19" t="s">
        <v>43</v>
      </c>
      <c r="C41" s="65">
        <v>0</v>
      </c>
      <c r="D41" s="59">
        <f>(100/I9)*C41</f>
        <v>0</v>
      </c>
      <c r="E41" s="60" t="s">
        <v>96</v>
      </c>
      <c r="F41" s="66">
        <v>0</v>
      </c>
      <c r="G41" s="61">
        <f>(100/I9)*F41</f>
        <v>0</v>
      </c>
      <c r="H41" s="58"/>
      <c r="I41" s="52"/>
    </row>
    <row r="42" spans="1:9" ht="14.25" customHeight="1" x14ac:dyDescent="0.35">
      <c r="A42" s="52">
        <v>41</v>
      </c>
      <c r="B42" s="19" t="s">
        <v>44</v>
      </c>
      <c r="C42" s="65">
        <v>0</v>
      </c>
      <c r="D42" s="59">
        <f>(100/I9)*C42</f>
        <v>0</v>
      </c>
      <c r="E42" s="60" t="s">
        <v>97</v>
      </c>
      <c r="F42" s="66">
        <v>0</v>
      </c>
      <c r="G42" s="61">
        <f>(100/I9)*F42</f>
        <v>0</v>
      </c>
      <c r="H42" s="58"/>
      <c r="I42" s="52"/>
    </row>
    <row r="43" spans="1:9" ht="14.25" customHeight="1" x14ac:dyDescent="0.35">
      <c r="A43" s="52">
        <v>42</v>
      </c>
      <c r="B43" s="19" t="s">
        <v>153</v>
      </c>
      <c r="C43" s="65">
        <v>0</v>
      </c>
      <c r="D43" s="59">
        <f>(100/I9)*C43</f>
        <v>0</v>
      </c>
      <c r="E43" s="60" t="s">
        <v>98</v>
      </c>
      <c r="F43" s="66">
        <v>0</v>
      </c>
      <c r="G43" s="61">
        <f>(100/I9)*F43</f>
        <v>0</v>
      </c>
      <c r="H43" s="58"/>
      <c r="I43" s="52"/>
    </row>
    <row r="44" spans="1:9" ht="14.25" customHeight="1" x14ac:dyDescent="0.35">
      <c r="A44" s="52">
        <v>43</v>
      </c>
      <c r="B44" s="19" t="s">
        <v>46</v>
      </c>
      <c r="C44" s="65">
        <v>0</v>
      </c>
      <c r="D44" s="59">
        <f>(100/I9)*C44</f>
        <v>0</v>
      </c>
      <c r="E44" s="60" t="s">
        <v>99</v>
      </c>
      <c r="F44" s="66">
        <v>0</v>
      </c>
      <c r="G44" s="61">
        <f>(100/I9)*F44</f>
        <v>0</v>
      </c>
      <c r="H44" s="58"/>
      <c r="I44" s="52"/>
    </row>
    <row r="45" spans="1:9" ht="14.25" customHeight="1" x14ac:dyDescent="0.35">
      <c r="A45" s="52">
        <v>44</v>
      </c>
      <c r="B45" s="19" t="s">
        <v>47</v>
      </c>
      <c r="C45" s="65">
        <v>0</v>
      </c>
      <c r="D45" s="59">
        <f>(100/I9)*C45</f>
        <v>0</v>
      </c>
      <c r="E45" s="60" t="s">
        <v>100</v>
      </c>
      <c r="F45" s="66">
        <v>0</v>
      </c>
      <c r="G45" s="61">
        <f>(100/I9)*F45</f>
        <v>0</v>
      </c>
      <c r="H45" s="58"/>
      <c r="I45" s="52"/>
    </row>
    <row r="46" spans="1:9" ht="14.25" customHeight="1" x14ac:dyDescent="0.35">
      <c r="A46" s="52">
        <v>45</v>
      </c>
      <c r="B46" s="19" t="s">
        <v>48</v>
      </c>
      <c r="C46" s="65">
        <v>0</v>
      </c>
      <c r="D46" s="59">
        <f>(100/I9)*C46</f>
        <v>0</v>
      </c>
      <c r="E46" s="60" t="s">
        <v>101</v>
      </c>
      <c r="F46" s="66">
        <v>0</v>
      </c>
      <c r="G46" s="61">
        <f>(100/I9)*F46</f>
        <v>0</v>
      </c>
      <c r="H46" s="58"/>
      <c r="I46" s="52"/>
    </row>
    <row r="47" spans="1:9" ht="14.25" customHeight="1" x14ac:dyDescent="0.35">
      <c r="A47" s="52">
        <v>46</v>
      </c>
      <c r="B47" s="19" t="s">
        <v>49</v>
      </c>
      <c r="C47" s="65">
        <v>0</v>
      </c>
      <c r="D47" s="59">
        <f>(100/I9)*C47</f>
        <v>0</v>
      </c>
      <c r="E47" s="60" t="s">
        <v>102</v>
      </c>
      <c r="F47" s="66">
        <v>0</v>
      </c>
      <c r="G47" s="61">
        <f>(100/I9)*F47</f>
        <v>0</v>
      </c>
      <c r="H47" s="58"/>
      <c r="I47" s="52"/>
    </row>
    <row r="48" spans="1:9" ht="14.25" customHeight="1" x14ac:dyDescent="0.35">
      <c r="A48" s="52">
        <v>47</v>
      </c>
      <c r="B48" s="19" t="s">
        <v>50</v>
      </c>
      <c r="C48" s="65">
        <v>0</v>
      </c>
      <c r="D48" s="59">
        <f>(100/I9)*C48</f>
        <v>0</v>
      </c>
      <c r="E48" s="60" t="s">
        <v>103</v>
      </c>
      <c r="F48" s="66">
        <v>0</v>
      </c>
      <c r="G48" s="61">
        <f>(100/I9)*F48</f>
        <v>0</v>
      </c>
      <c r="H48" s="58"/>
      <c r="I48" s="52"/>
    </row>
    <row r="49" spans="1:9" ht="14.25" customHeight="1" x14ac:dyDescent="0.35">
      <c r="A49" s="52">
        <v>48</v>
      </c>
      <c r="B49" s="19" t="s">
        <v>51</v>
      </c>
      <c r="C49" s="65">
        <v>0</v>
      </c>
      <c r="D49" s="59">
        <f>(100/I9)*C49</f>
        <v>0</v>
      </c>
      <c r="E49" s="60" t="s">
        <v>104</v>
      </c>
      <c r="F49" s="66">
        <v>0</v>
      </c>
      <c r="G49" s="61">
        <f>(100/I9)*F49</f>
        <v>0</v>
      </c>
      <c r="H49" s="58"/>
      <c r="I49" s="52"/>
    </row>
    <row r="50" spans="1:9" ht="14.25" customHeight="1" x14ac:dyDescent="0.35">
      <c r="A50" s="52">
        <v>49</v>
      </c>
      <c r="B50" s="19" t="s">
        <v>52</v>
      </c>
      <c r="C50" s="65">
        <v>0</v>
      </c>
      <c r="D50" s="59">
        <f>(100/I9)*C50</f>
        <v>0</v>
      </c>
      <c r="E50" s="60" t="s">
        <v>105</v>
      </c>
      <c r="F50" s="66">
        <v>0</v>
      </c>
      <c r="G50" s="61">
        <f>(100/I9)*F50</f>
        <v>0</v>
      </c>
      <c r="H50" s="58"/>
      <c r="I50" s="52"/>
    </row>
    <row r="51" spans="1:9" ht="14.25" customHeight="1" x14ac:dyDescent="0.35">
      <c r="A51" s="52">
        <v>50</v>
      </c>
      <c r="B51" s="19" t="s">
        <v>53</v>
      </c>
      <c r="C51" s="65">
        <v>0</v>
      </c>
      <c r="D51" s="59">
        <f>(100/I9)*C51</f>
        <v>0</v>
      </c>
      <c r="E51" s="60" t="s">
        <v>106</v>
      </c>
      <c r="F51" s="66">
        <v>0</v>
      </c>
      <c r="G51" s="61">
        <f>(100/I9)*F51</f>
        <v>0</v>
      </c>
      <c r="H51" s="58"/>
      <c r="I51" s="52"/>
    </row>
    <row r="52" spans="1:9" ht="14.25" customHeight="1" x14ac:dyDescent="0.35">
      <c r="A52" s="52">
        <v>51</v>
      </c>
      <c r="B52" s="19" t="s">
        <v>54</v>
      </c>
      <c r="C52" s="65">
        <v>0</v>
      </c>
      <c r="D52" s="59">
        <f>(100/I9)*C52</f>
        <v>0</v>
      </c>
      <c r="E52" s="60" t="s">
        <v>107</v>
      </c>
      <c r="F52" s="66">
        <v>0</v>
      </c>
      <c r="G52" s="61">
        <f>(100/I9)*F52</f>
        <v>0</v>
      </c>
      <c r="H52" s="58"/>
      <c r="I52" s="52"/>
    </row>
    <row r="53" spans="1:9" ht="14.25" customHeight="1" x14ac:dyDescent="0.35">
      <c r="A53" s="52">
        <v>52</v>
      </c>
      <c r="B53" s="19" t="s">
        <v>151</v>
      </c>
      <c r="C53" s="65">
        <v>0</v>
      </c>
      <c r="D53" s="59">
        <f>(100/I9)*C53</f>
        <v>0</v>
      </c>
      <c r="E53" s="60" t="s">
        <v>108</v>
      </c>
      <c r="F53" s="66">
        <v>0</v>
      </c>
      <c r="G53" s="61">
        <f>(100/I9)*F53</f>
        <v>0</v>
      </c>
      <c r="H53" s="58"/>
      <c r="I53" s="52"/>
    </row>
    <row r="54" spans="1:9" ht="14.25" customHeight="1" x14ac:dyDescent="0.35">
      <c r="A54" s="52"/>
      <c r="C54" s="67"/>
      <c r="D54" s="68"/>
      <c r="E54" s="69"/>
      <c r="F54" s="70"/>
      <c r="G54" s="71"/>
      <c r="H54" s="58"/>
      <c r="I54" s="52"/>
    </row>
    <row r="55" spans="1:9" ht="14.25" customHeight="1" x14ac:dyDescent="0.35">
      <c r="A55" s="52"/>
      <c r="C55" s="67"/>
      <c r="D55" s="68"/>
      <c r="E55" s="69"/>
      <c r="F55" s="70"/>
      <c r="G55" s="71"/>
      <c r="H55" s="58"/>
      <c r="I55" s="52"/>
    </row>
    <row r="56" spans="1:9" ht="14.25" customHeight="1" x14ac:dyDescent="0.35">
      <c r="A56" s="52"/>
      <c r="C56" s="67"/>
      <c r="D56" s="68"/>
      <c r="E56" s="69"/>
      <c r="F56" s="70"/>
      <c r="G56" s="71"/>
      <c r="H56" s="58"/>
      <c r="I56" s="52"/>
    </row>
    <row r="57" spans="1:9" ht="14.25" customHeight="1" x14ac:dyDescent="0.35">
      <c r="A57" s="52"/>
      <c r="C57" s="67"/>
      <c r="D57" s="68"/>
      <c r="E57" s="69"/>
      <c r="F57" s="70"/>
      <c r="G57" s="71"/>
      <c r="H57" s="58"/>
      <c r="I57" s="52"/>
    </row>
    <row r="58" spans="1:9" ht="14.25" customHeight="1" x14ac:dyDescent="0.35">
      <c r="A58" s="52"/>
      <c r="C58" s="67"/>
      <c r="D58" s="68"/>
      <c r="E58" s="69"/>
      <c r="F58" s="70"/>
      <c r="G58" s="71"/>
      <c r="H58" s="58"/>
      <c r="I58" s="52"/>
    </row>
    <row r="59" spans="1:9" ht="14.25" customHeight="1" x14ac:dyDescent="0.35">
      <c r="A59" s="52"/>
      <c r="C59" s="67"/>
      <c r="D59" s="68"/>
      <c r="E59" s="69"/>
      <c r="F59" s="70"/>
      <c r="G59" s="71"/>
      <c r="H59" s="58"/>
      <c r="I59" s="52"/>
    </row>
    <row r="60" spans="1:9" ht="14.25" customHeight="1" x14ac:dyDescent="0.35">
      <c r="A60" s="52"/>
      <c r="C60" s="67"/>
      <c r="D60" s="68"/>
      <c r="E60" s="69"/>
      <c r="F60" s="70"/>
      <c r="G60" s="71"/>
      <c r="H60" s="58"/>
      <c r="I60" s="52"/>
    </row>
    <row r="61" spans="1:9" ht="14.25" customHeight="1" x14ac:dyDescent="0.35">
      <c r="A61" s="52"/>
      <c r="C61" s="67"/>
      <c r="D61" s="68"/>
      <c r="E61" s="69"/>
      <c r="F61" s="70"/>
      <c r="G61" s="71"/>
      <c r="H61" s="58"/>
      <c r="I61" s="52"/>
    </row>
    <row r="62" spans="1:9" ht="14.25" customHeight="1" x14ac:dyDescent="0.35">
      <c r="A62" s="52"/>
      <c r="C62" s="67"/>
      <c r="D62" s="68"/>
      <c r="E62" s="69"/>
      <c r="F62" s="70"/>
      <c r="G62" s="71"/>
      <c r="H62" s="58"/>
      <c r="I62" s="52"/>
    </row>
    <row r="63" spans="1:9" ht="14.25" customHeight="1" x14ac:dyDescent="0.35">
      <c r="A63" s="52"/>
      <c r="C63" s="67"/>
      <c r="D63" s="68"/>
      <c r="E63" s="69"/>
      <c r="F63" s="70"/>
      <c r="G63" s="71"/>
      <c r="H63" s="58"/>
      <c r="I63" s="52"/>
    </row>
    <row r="64" spans="1:9" ht="14.25" customHeight="1" x14ac:dyDescent="0.35">
      <c r="A64" s="52"/>
      <c r="C64" s="67"/>
      <c r="D64" s="68"/>
      <c r="E64" s="69"/>
      <c r="F64" s="70"/>
      <c r="G64" s="71"/>
      <c r="H64" s="58"/>
      <c r="I64" s="52"/>
    </row>
    <row r="65" spans="1:9" ht="14.25" customHeight="1" x14ac:dyDescent="0.35">
      <c r="A65" s="52"/>
      <c r="C65" s="67"/>
      <c r="D65" s="68"/>
      <c r="E65" s="69"/>
      <c r="F65" s="70"/>
      <c r="G65" s="71"/>
      <c r="H65" s="58"/>
      <c r="I65" s="52"/>
    </row>
    <row r="66" spans="1:9" ht="14.25" customHeight="1" x14ac:dyDescent="0.35">
      <c r="A66" s="52"/>
      <c r="C66" s="67"/>
      <c r="D66" s="68"/>
      <c r="E66" s="69"/>
      <c r="F66" s="70"/>
      <c r="G66" s="71"/>
      <c r="H66" s="58"/>
      <c r="I66" s="52"/>
    </row>
    <row r="67" spans="1:9" ht="14.25" customHeight="1" x14ac:dyDescent="0.35">
      <c r="A67" s="52"/>
      <c r="C67" s="67"/>
      <c r="D67" s="68"/>
      <c r="E67" s="69"/>
      <c r="F67" s="70"/>
      <c r="G67" s="71"/>
      <c r="H67" s="58"/>
      <c r="I67" s="52"/>
    </row>
    <row r="68" spans="1:9" ht="14.25" customHeight="1" x14ac:dyDescent="0.35">
      <c r="A68" s="52"/>
      <c r="C68" s="67"/>
      <c r="D68" s="68"/>
      <c r="E68" s="69"/>
      <c r="F68" s="70"/>
      <c r="G68" s="71"/>
      <c r="H68" s="58"/>
      <c r="I68" s="52"/>
    </row>
    <row r="69" spans="1:9" ht="14.25" customHeight="1" x14ac:dyDescent="0.35">
      <c r="A69" s="52"/>
      <c r="C69" s="67"/>
      <c r="D69" s="68"/>
      <c r="E69" s="69"/>
      <c r="F69" s="70"/>
      <c r="G69" s="71"/>
      <c r="H69" s="58"/>
      <c r="I69" s="52"/>
    </row>
    <row r="70" spans="1:9" ht="14.25" customHeight="1" x14ac:dyDescent="0.35">
      <c r="A70" s="52"/>
      <c r="C70" s="67"/>
      <c r="D70" s="68"/>
      <c r="E70" s="69"/>
      <c r="F70" s="70"/>
      <c r="G70" s="71"/>
      <c r="H70" s="58"/>
      <c r="I70" s="52"/>
    </row>
    <row r="71" spans="1:9" ht="14.25" customHeight="1" x14ac:dyDescent="0.35">
      <c r="A71" s="52"/>
      <c r="C71" s="67"/>
      <c r="D71" s="68"/>
      <c r="E71" s="69"/>
      <c r="F71" s="70"/>
      <c r="G71" s="71"/>
      <c r="H71" s="58"/>
      <c r="I71" s="52"/>
    </row>
    <row r="72" spans="1:9" ht="14.25" customHeight="1" x14ac:dyDescent="0.35">
      <c r="A72" s="52"/>
      <c r="C72" s="67"/>
      <c r="D72" s="68"/>
      <c r="E72" s="69"/>
      <c r="F72" s="70"/>
      <c r="G72" s="71"/>
      <c r="H72" s="58"/>
      <c r="I72" s="52"/>
    </row>
    <row r="73" spans="1:9" ht="14.25" customHeight="1" x14ac:dyDescent="0.35">
      <c r="A73" s="52"/>
      <c r="C73" s="67"/>
      <c r="D73" s="68"/>
      <c r="E73" s="69"/>
      <c r="F73" s="70"/>
      <c r="G73" s="71"/>
      <c r="H73" s="58"/>
      <c r="I73" s="52"/>
    </row>
    <row r="74" spans="1:9" ht="14.25" customHeight="1" x14ac:dyDescent="0.35">
      <c r="A74" s="52"/>
      <c r="C74" s="67"/>
      <c r="D74" s="68"/>
      <c r="E74" s="69"/>
      <c r="F74" s="70"/>
      <c r="G74" s="71"/>
      <c r="H74" s="58"/>
      <c r="I74" s="52"/>
    </row>
    <row r="75" spans="1:9" ht="14.25" customHeight="1" x14ac:dyDescent="0.35">
      <c r="A75" s="52"/>
      <c r="C75" s="67"/>
      <c r="D75" s="68"/>
      <c r="E75" s="69"/>
      <c r="F75" s="70"/>
      <c r="G75" s="71"/>
      <c r="H75" s="58"/>
      <c r="I75" s="52"/>
    </row>
    <row r="76" spans="1:9" ht="14.25" customHeight="1" x14ac:dyDescent="0.35">
      <c r="A76" s="52"/>
      <c r="C76" s="67"/>
      <c r="D76" s="68"/>
      <c r="E76" s="69"/>
      <c r="F76" s="70"/>
      <c r="G76" s="71"/>
      <c r="H76" s="58"/>
      <c r="I76" s="52"/>
    </row>
    <row r="77" spans="1:9" ht="14.25" customHeight="1" x14ac:dyDescent="0.35">
      <c r="A77" s="52"/>
      <c r="C77" s="67"/>
      <c r="D77" s="68"/>
      <c r="E77" s="69"/>
      <c r="F77" s="70"/>
      <c r="G77" s="71"/>
      <c r="H77" s="58"/>
      <c r="I77" s="52"/>
    </row>
    <row r="78" spans="1:9" ht="14.25" customHeight="1" x14ac:dyDescent="0.35">
      <c r="A78" s="52"/>
      <c r="C78" s="67"/>
      <c r="D78" s="68"/>
      <c r="E78" s="69"/>
      <c r="F78" s="70"/>
      <c r="G78" s="71"/>
      <c r="H78" s="58"/>
      <c r="I78" s="52"/>
    </row>
    <row r="79" spans="1:9" ht="14.25" customHeight="1" x14ac:dyDescent="0.35">
      <c r="A79" s="52"/>
      <c r="C79" s="67"/>
      <c r="D79" s="68"/>
      <c r="E79" s="69"/>
      <c r="F79" s="70"/>
      <c r="G79" s="71"/>
      <c r="H79" s="58"/>
      <c r="I79" s="52"/>
    </row>
    <row r="80" spans="1:9" ht="14.25" customHeight="1" x14ac:dyDescent="0.35">
      <c r="A80" s="52"/>
      <c r="C80" s="67"/>
      <c r="D80" s="68"/>
      <c r="E80" s="69"/>
      <c r="F80" s="70"/>
      <c r="G80" s="71"/>
      <c r="H80" s="58"/>
      <c r="I80" s="52"/>
    </row>
    <row r="81" spans="1:9" ht="14.25" customHeight="1" x14ac:dyDescent="0.35">
      <c r="A81" s="52"/>
      <c r="C81" s="67"/>
      <c r="D81" s="68"/>
      <c r="E81" s="69"/>
      <c r="F81" s="70"/>
      <c r="G81" s="71"/>
      <c r="H81" s="58"/>
      <c r="I81" s="52"/>
    </row>
    <row r="82" spans="1:9" ht="14.25" customHeight="1" x14ac:dyDescent="0.35">
      <c r="A82" s="52"/>
      <c r="C82" s="67"/>
      <c r="D82" s="68"/>
      <c r="E82" s="69"/>
      <c r="F82" s="70"/>
      <c r="G82" s="71"/>
      <c r="H82" s="58"/>
      <c r="I82" s="52"/>
    </row>
    <row r="83" spans="1:9" ht="14.25" customHeight="1" x14ac:dyDescent="0.35">
      <c r="A83" s="52"/>
      <c r="C83" s="67"/>
      <c r="D83" s="68"/>
      <c r="E83" s="69"/>
      <c r="F83" s="70"/>
      <c r="G83" s="71"/>
      <c r="H83" s="58"/>
      <c r="I83" s="52"/>
    </row>
    <row r="84" spans="1:9" ht="14.25" customHeight="1" x14ac:dyDescent="0.35">
      <c r="A84" s="52"/>
      <c r="C84" s="67"/>
      <c r="D84" s="68"/>
      <c r="E84" s="69"/>
      <c r="F84" s="70"/>
      <c r="G84" s="71"/>
      <c r="H84" s="58"/>
      <c r="I84" s="52"/>
    </row>
    <row r="85" spans="1:9" ht="14.25" customHeight="1" x14ac:dyDescent="0.35">
      <c r="A85" s="52"/>
      <c r="C85" s="67"/>
      <c r="D85" s="68"/>
      <c r="E85" s="69"/>
      <c r="F85" s="70"/>
      <c r="G85" s="71"/>
      <c r="H85" s="58"/>
      <c r="I85" s="52"/>
    </row>
    <row r="86" spans="1:9" ht="14.25" customHeight="1" x14ac:dyDescent="0.35">
      <c r="A86" s="52"/>
      <c r="C86" s="67"/>
      <c r="D86" s="68"/>
      <c r="E86" s="69"/>
      <c r="F86" s="70"/>
      <c r="G86" s="71"/>
      <c r="H86" s="58"/>
      <c r="I86" s="52"/>
    </row>
    <row r="87" spans="1:9" ht="14.25" customHeight="1" x14ac:dyDescent="0.35">
      <c r="A87" s="52"/>
      <c r="C87" s="67"/>
      <c r="D87" s="68"/>
      <c r="E87" s="69"/>
      <c r="F87" s="70"/>
      <c r="G87" s="71"/>
      <c r="H87" s="58"/>
      <c r="I87" s="52"/>
    </row>
    <row r="88" spans="1:9" ht="14.25" customHeight="1" x14ac:dyDescent="0.35">
      <c r="A88" s="52"/>
      <c r="C88" s="67"/>
      <c r="D88" s="68"/>
      <c r="E88" s="69"/>
      <c r="F88" s="70"/>
      <c r="G88" s="71"/>
      <c r="H88" s="58"/>
      <c r="I88" s="52"/>
    </row>
    <row r="89" spans="1:9" ht="14.25" customHeight="1" x14ac:dyDescent="0.35">
      <c r="A89" s="52"/>
      <c r="C89" s="67"/>
      <c r="D89" s="68"/>
      <c r="E89" s="69"/>
      <c r="F89" s="70"/>
      <c r="G89" s="71"/>
      <c r="H89" s="58"/>
      <c r="I89" s="52"/>
    </row>
    <row r="90" spans="1:9" ht="14.25" customHeight="1" x14ac:dyDescent="0.35">
      <c r="A90" s="52"/>
      <c r="C90" s="67"/>
      <c r="D90" s="68"/>
      <c r="E90" s="69"/>
      <c r="F90" s="70"/>
      <c r="G90" s="71"/>
      <c r="H90" s="58"/>
      <c r="I90" s="52"/>
    </row>
    <row r="91" spans="1:9" ht="14.25" customHeight="1" x14ac:dyDescent="0.35">
      <c r="A91" s="52"/>
      <c r="C91" s="67"/>
      <c r="D91" s="68"/>
      <c r="E91" s="69"/>
      <c r="F91" s="70"/>
      <c r="G91" s="71"/>
      <c r="H91" s="58"/>
      <c r="I91" s="52"/>
    </row>
    <row r="92" spans="1:9" ht="14.25" customHeight="1" x14ac:dyDescent="0.35">
      <c r="A92" s="52"/>
      <c r="C92" s="67"/>
      <c r="D92" s="68"/>
      <c r="E92" s="69"/>
      <c r="F92" s="70"/>
      <c r="G92" s="71"/>
      <c r="H92" s="58"/>
      <c r="I92" s="52"/>
    </row>
    <row r="93" spans="1:9" ht="14.25" customHeight="1" x14ac:dyDescent="0.35">
      <c r="A93" s="52"/>
      <c r="C93" s="67"/>
      <c r="D93" s="68"/>
      <c r="E93" s="69"/>
      <c r="F93" s="70"/>
      <c r="G93" s="71"/>
      <c r="H93" s="58"/>
      <c r="I93" s="52"/>
    </row>
    <row r="94" spans="1:9" ht="14.25" customHeight="1" x14ac:dyDescent="0.35">
      <c r="A94" s="52"/>
      <c r="C94" s="67"/>
      <c r="D94" s="68"/>
      <c r="E94" s="69"/>
      <c r="F94" s="70"/>
      <c r="G94" s="71"/>
      <c r="H94" s="58"/>
      <c r="I94" s="52"/>
    </row>
    <row r="95" spans="1:9" ht="14.25" customHeight="1" x14ac:dyDescent="0.35">
      <c r="A95" s="52"/>
      <c r="C95" s="67"/>
      <c r="D95" s="68"/>
      <c r="E95" s="69"/>
      <c r="F95" s="70"/>
      <c r="G95" s="71"/>
      <c r="H95" s="58"/>
      <c r="I95" s="52"/>
    </row>
    <row r="96" spans="1:9" ht="14.25" customHeight="1" x14ac:dyDescent="0.35">
      <c r="A96" s="52"/>
      <c r="C96" s="67"/>
      <c r="D96" s="68"/>
      <c r="E96" s="69"/>
      <c r="F96" s="70"/>
      <c r="G96" s="71"/>
      <c r="H96" s="58"/>
      <c r="I96" s="52"/>
    </row>
    <row r="97" spans="1:9" ht="14.25" customHeight="1" x14ac:dyDescent="0.35">
      <c r="A97" s="52"/>
      <c r="C97" s="67"/>
      <c r="D97" s="68"/>
      <c r="E97" s="69"/>
      <c r="F97" s="70"/>
      <c r="G97" s="71"/>
      <c r="H97" s="58"/>
      <c r="I97" s="52"/>
    </row>
    <row r="98" spans="1:9" ht="14.25" customHeight="1" x14ac:dyDescent="0.35">
      <c r="A98" s="52"/>
      <c r="C98" s="67"/>
      <c r="D98" s="68"/>
      <c r="E98" s="69"/>
      <c r="F98" s="70"/>
      <c r="G98" s="71"/>
      <c r="H98" s="58"/>
      <c r="I98" s="52"/>
    </row>
    <row r="99" spans="1:9" ht="14.25" customHeight="1" x14ac:dyDescent="0.35">
      <c r="A99" s="52"/>
      <c r="C99" s="67"/>
      <c r="D99" s="68"/>
      <c r="E99" s="69"/>
      <c r="F99" s="70"/>
      <c r="G99" s="71"/>
      <c r="H99" s="58"/>
      <c r="I99" s="52"/>
    </row>
    <row r="100" spans="1:9" ht="14.25" customHeight="1" x14ac:dyDescent="0.35">
      <c r="A100" s="52"/>
      <c r="C100" s="67"/>
      <c r="D100" s="68"/>
      <c r="E100" s="69"/>
      <c r="F100" s="70"/>
      <c r="G100" s="71"/>
      <c r="H100" s="58"/>
      <c r="I100" s="52"/>
    </row>
    <row r="101" spans="1:9" ht="14.25" customHeight="1" x14ac:dyDescent="0.35">
      <c r="A101" s="52"/>
      <c r="C101" s="67"/>
      <c r="D101" s="68"/>
      <c r="E101" s="69"/>
      <c r="F101" s="70"/>
      <c r="G101" s="71"/>
      <c r="H101" s="58"/>
      <c r="I101" s="52"/>
    </row>
    <row r="102" spans="1:9" ht="14.25" customHeight="1" x14ac:dyDescent="0.35">
      <c r="A102" s="52"/>
      <c r="C102" s="67"/>
      <c r="D102" s="68"/>
      <c r="E102" s="69"/>
      <c r="F102" s="70"/>
      <c r="G102" s="71"/>
      <c r="H102" s="58"/>
      <c r="I102" s="52"/>
    </row>
    <row r="103" spans="1:9" ht="14.25" customHeight="1" x14ac:dyDescent="0.35">
      <c r="A103" s="52"/>
      <c r="C103" s="67"/>
      <c r="D103" s="68"/>
      <c r="E103" s="69"/>
      <c r="F103" s="70"/>
      <c r="G103" s="71"/>
      <c r="H103" s="58"/>
      <c r="I103" s="52"/>
    </row>
    <row r="104" spans="1:9" ht="14.25" customHeight="1" x14ac:dyDescent="0.35">
      <c r="A104" s="52"/>
      <c r="C104" s="67"/>
      <c r="D104" s="68"/>
      <c r="E104" s="69"/>
      <c r="F104" s="70"/>
      <c r="G104" s="71"/>
      <c r="H104" s="58"/>
      <c r="I104" s="52"/>
    </row>
    <row r="105" spans="1:9" ht="14.25" customHeight="1" x14ac:dyDescent="0.35">
      <c r="A105" s="52"/>
      <c r="C105" s="67"/>
      <c r="D105" s="68"/>
      <c r="E105" s="69"/>
      <c r="F105" s="70"/>
      <c r="G105" s="71"/>
      <c r="H105" s="58"/>
      <c r="I105" s="52"/>
    </row>
    <row r="106" spans="1:9" ht="14.25" customHeight="1" x14ac:dyDescent="0.35">
      <c r="A106" s="52"/>
      <c r="C106" s="67"/>
      <c r="D106" s="68"/>
      <c r="E106" s="69"/>
      <c r="F106" s="70"/>
      <c r="G106" s="71"/>
      <c r="H106" s="58"/>
      <c r="I106" s="52"/>
    </row>
    <row r="107" spans="1:9" ht="14.25" customHeight="1" x14ac:dyDescent="0.35">
      <c r="A107" s="52"/>
      <c r="C107" s="67"/>
      <c r="D107" s="68"/>
      <c r="E107" s="69"/>
      <c r="F107" s="70"/>
      <c r="G107" s="71"/>
      <c r="H107" s="58"/>
      <c r="I107" s="52"/>
    </row>
    <row r="108" spans="1:9" ht="14.25" customHeight="1" x14ac:dyDescent="0.35">
      <c r="A108" s="52"/>
      <c r="C108" s="67"/>
      <c r="D108" s="68"/>
      <c r="E108" s="69"/>
      <c r="F108" s="70"/>
      <c r="G108" s="71"/>
      <c r="H108" s="58"/>
      <c r="I108" s="52"/>
    </row>
    <row r="109" spans="1:9" ht="14.25" customHeight="1" x14ac:dyDescent="0.35">
      <c r="A109" s="52"/>
      <c r="C109" s="67"/>
      <c r="D109" s="68"/>
      <c r="E109" s="69"/>
      <c r="F109" s="70"/>
      <c r="G109" s="71"/>
      <c r="H109" s="58"/>
      <c r="I109" s="52"/>
    </row>
    <row r="110" spans="1:9" ht="14.25" customHeight="1" x14ac:dyDescent="0.35">
      <c r="A110" s="52"/>
      <c r="C110" s="67"/>
      <c r="D110" s="68"/>
      <c r="E110" s="69"/>
      <c r="F110" s="70"/>
      <c r="G110" s="71"/>
      <c r="H110" s="58"/>
      <c r="I110" s="52"/>
    </row>
    <row r="111" spans="1:9" ht="14.25" customHeight="1" x14ac:dyDescent="0.35">
      <c r="A111" s="52"/>
      <c r="C111" s="67"/>
      <c r="D111" s="68"/>
      <c r="E111" s="69"/>
      <c r="F111" s="70"/>
      <c r="G111" s="71"/>
      <c r="H111" s="58"/>
      <c r="I111" s="52"/>
    </row>
    <row r="112" spans="1:9" ht="14.25" customHeight="1" x14ac:dyDescent="0.35">
      <c r="A112" s="52"/>
      <c r="C112" s="67"/>
      <c r="D112" s="68"/>
      <c r="E112" s="69"/>
      <c r="F112" s="70"/>
      <c r="G112" s="71"/>
      <c r="H112" s="58"/>
      <c r="I112" s="52"/>
    </row>
    <row r="113" spans="1:9" ht="14.25" customHeight="1" x14ac:dyDescent="0.35">
      <c r="A113" s="52"/>
      <c r="C113" s="67"/>
      <c r="D113" s="68"/>
      <c r="E113" s="69"/>
      <c r="F113" s="70"/>
      <c r="G113" s="71"/>
      <c r="H113" s="58"/>
      <c r="I113" s="52"/>
    </row>
    <row r="114" spans="1:9" ht="14.25" customHeight="1" x14ac:dyDescent="0.35">
      <c r="A114" s="52"/>
      <c r="C114" s="67"/>
      <c r="D114" s="68"/>
      <c r="E114" s="69"/>
      <c r="F114" s="70"/>
      <c r="G114" s="71"/>
      <c r="H114" s="58"/>
      <c r="I114" s="52"/>
    </row>
    <row r="115" spans="1:9" ht="14.25" customHeight="1" x14ac:dyDescent="0.35">
      <c r="A115" s="52"/>
      <c r="C115" s="67"/>
      <c r="D115" s="68"/>
      <c r="E115" s="69"/>
      <c r="F115" s="70"/>
      <c r="G115" s="71"/>
      <c r="H115" s="58"/>
      <c r="I115" s="52"/>
    </row>
    <row r="116" spans="1:9" ht="14.25" customHeight="1" x14ac:dyDescent="0.35">
      <c r="A116" s="52"/>
      <c r="C116" s="67"/>
      <c r="D116" s="68"/>
      <c r="E116" s="69"/>
      <c r="F116" s="70"/>
      <c r="G116" s="71"/>
      <c r="H116" s="58"/>
      <c r="I116" s="52"/>
    </row>
    <row r="117" spans="1:9" ht="14.25" customHeight="1" x14ac:dyDescent="0.35">
      <c r="A117" s="52"/>
      <c r="C117" s="67"/>
      <c r="D117" s="68"/>
      <c r="E117" s="69"/>
      <c r="F117" s="70"/>
      <c r="G117" s="71"/>
      <c r="H117" s="58"/>
      <c r="I117" s="52"/>
    </row>
    <row r="118" spans="1:9" ht="14.25" customHeight="1" x14ac:dyDescent="0.35">
      <c r="A118" s="52"/>
      <c r="C118" s="67"/>
      <c r="D118" s="68"/>
      <c r="E118" s="69"/>
      <c r="F118" s="70"/>
      <c r="G118" s="71"/>
      <c r="H118" s="58"/>
      <c r="I118" s="52"/>
    </row>
    <row r="119" spans="1:9" ht="14.25" customHeight="1" x14ac:dyDescent="0.35">
      <c r="A119" s="52"/>
      <c r="C119" s="67"/>
      <c r="D119" s="68"/>
      <c r="E119" s="69"/>
      <c r="F119" s="70"/>
      <c r="G119" s="71"/>
      <c r="H119" s="58"/>
      <c r="I119" s="52"/>
    </row>
    <row r="120" spans="1:9" ht="14.25" customHeight="1" x14ac:dyDescent="0.35">
      <c r="A120" s="52"/>
      <c r="C120" s="67"/>
      <c r="D120" s="68"/>
      <c r="E120" s="69"/>
      <c r="F120" s="70"/>
      <c r="G120" s="71"/>
      <c r="H120" s="58"/>
      <c r="I120" s="52"/>
    </row>
    <row r="121" spans="1:9" ht="14.25" customHeight="1" x14ac:dyDescent="0.35">
      <c r="A121" s="52"/>
      <c r="C121" s="67"/>
      <c r="D121" s="68"/>
      <c r="E121" s="69"/>
      <c r="F121" s="70"/>
      <c r="G121" s="71"/>
      <c r="H121" s="58"/>
      <c r="I121" s="52"/>
    </row>
    <row r="122" spans="1:9" ht="14.25" customHeight="1" x14ac:dyDescent="0.35">
      <c r="A122" s="52"/>
      <c r="C122" s="67"/>
      <c r="D122" s="68"/>
      <c r="E122" s="69"/>
      <c r="F122" s="70"/>
      <c r="G122" s="71"/>
      <c r="H122" s="58"/>
      <c r="I122" s="52"/>
    </row>
    <row r="123" spans="1:9" ht="14.25" customHeight="1" x14ac:dyDescent="0.35">
      <c r="A123" s="52"/>
      <c r="C123" s="67"/>
      <c r="D123" s="68"/>
      <c r="E123" s="69"/>
      <c r="F123" s="70"/>
      <c r="G123" s="71"/>
      <c r="H123" s="58"/>
      <c r="I123" s="52"/>
    </row>
    <row r="124" spans="1:9" ht="14.25" customHeight="1" x14ac:dyDescent="0.35">
      <c r="A124" s="52"/>
      <c r="C124" s="67"/>
      <c r="D124" s="68"/>
      <c r="E124" s="69"/>
      <c r="F124" s="70"/>
      <c r="G124" s="71"/>
      <c r="H124" s="58"/>
      <c r="I124" s="52"/>
    </row>
    <row r="125" spans="1:9" ht="14.25" customHeight="1" x14ac:dyDescent="0.35">
      <c r="A125" s="52"/>
      <c r="C125" s="67"/>
      <c r="D125" s="68"/>
      <c r="E125" s="69"/>
      <c r="F125" s="70"/>
      <c r="G125" s="71"/>
      <c r="H125" s="58"/>
      <c r="I125" s="52"/>
    </row>
    <row r="126" spans="1:9" ht="14.25" customHeight="1" x14ac:dyDescent="0.35">
      <c r="A126" s="52"/>
      <c r="C126" s="67"/>
      <c r="D126" s="68"/>
      <c r="E126" s="69"/>
      <c r="F126" s="70"/>
      <c r="G126" s="71"/>
      <c r="H126" s="58"/>
      <c r="I126" s="52"/>
    </row>
    <row r="127" spans="1:9" ht="14.25" customHeight="1" x14ac:dyDescent="0.35">
      <c r="A127" s="52"/>
      <c r="C127" s="67"/>
      <c r="D127" s="68"/>
      <c r="E127" s="69"/>
      <c r="F127" s="70"/>
      <c r="G127" s="71"/>
      <c r="H127" s="58"/>
      <c r="I127" s="52"/>
    </row>
    <row r="128" spans="1:9" ht="14.25" customHeight="1" x14ac:dyDescent="0.35">
      <c r="A128" s="52"/>
      <c r="C128" s="67"/>
      <c r="D128" s="68"/>
      <c r="E128" s="69"/>
      <c r="F128" s="70"/>
      <c r="G128" s="71"/>
      <c r="H128" s="58"/>
      <c r="I128" s="52"/>
    </row>
    <row r="129" spans="1:9" ht="14.25" customHeight="1" x14ac:dyDescent="0.35">
      <c r="A129" s="52"/>
      <c r="C129" s="67"/>
      <c r="D129" s="68"/>
      <c r="E129" s="69"/>
      <c r="F129" s="70"/>
      <c r="G129" s="71"/>
      <c r="H129" s="58"/>
      <c r="I129" s="52"/>
    </row>
    <row r="130" spans="1:9" ht="14.25" customHeight="1" x14ac:dyDescent="0.35">
      <c r="A130" s="52"/>
      <c r="C130" s="67"/>
      <c r="D130" s="68"/>
      <c r="E130" s="69"/>
      <c r="F130" s="70"/>
      <c r="G130" s="71"/>
      <c r="H130" s="58"/>
      <c r="I130" s="52"/>
    </row>
    <row r="131" spans="1:9" ht="14.25" customHeight="1" x14ac:dyDescent="0.35">
      <c r="A131" s="52"/>
      <c r="C131" s="67"/>
      <c r="D131" s="68"/>
      <c r="E131" s="69"/>
      <c r="F131" s="70"/>
      <c r="G131" s="71"/>
      <c r="H131" s="58"/>
      <c r="I131" s="52"/>
    </row>
    <row r="132" spans="1:9" ht="14.25" customHeight="1" x14ac:dyDescent="0.35">
      <c r="A132" s="52"/>
      <c r="C132" s="67"/>
      <c r="D132" s="68"/>
      <c r="E132" s="69"/>
      <c r="F132" s="70"/>
      <c r="G132" s="71"/>
      <c r="H132" s="58"/>
      <c r="I132" s="52"/>
    </row>
    <row r="133" spans="1:9" ht="14.25" customHeight="1" x14ac:dyDescent="0.35">
      <c r="A133" s="52"/>
      <c r="C133" s="67"/>
      <c r="D133" s="68"/>
      <c r="E133" s="69"/>
      <c r="F133" s="70"/>
      <c r="G133" s="71"/>
      <c r="H133" s="58"/>
      <c r="I133" s="52"/>
    </row>
    <row r="134" spans="1:9" ht="14.25" customHeight="1" x14ac:dyDescent="0.35">
      <c r="A134" s="52"/>
      <c r="C134" s="67"/>
      <c r="D134" s="68"/>
      <c r="E134" s="69"/>
      <c r="F134" s="70"/>
      <c r="G134" s="71"/>
      <c r="H134" s="58"/>
      <c r="I134" s="52"/>
    </row>
    <row r="135" spans="1:9" ht="14.25" customHeight="1" x14ac:dyDescent="0.35">
      <c r="A135" s="52"/>
      <c r="C135" s="67"/>
      <c r="D135" s="68"/>
      <c r="E135" s="69"/>
      <c r="F135" s="70"/>
      <c r="G135" s="71"/>
      <c r="H135" s="58"/>
      <c r="I135" s="52"/>
    </row>
    <row r="136" spans="1:9" ht="14.25" customHeight="1" x14ac:dyDescent="0.35">
      <c r="A136" s="52"/>
      <c r="C136" s="67"/>
      <c r="D136" s="68"/>
      <c r="E136" s="69"/>
      <c r="F136" s="70"/>
      <c r="G136" s="71"/>
      <c r="H136" s="58"/>
      <c r="I136" s="52"/>
    </row>
    <row r="137" spans="1:9" ht="14.25" customHeight="1" x14ac:dyDescent="0.35">
      <c r="A137" s="52"/>
      <c r="C137" s="67"/>
      <c r="D137" s="68"/>
      <c r="E137" s="69"/>
      <c r="F137" s="70"/>
      <c r="G137" s="71"/>
      <c r="H137" s="58"/>
      <c r="I137" s="52"/>
    </row>
    <row r="138" spans="1:9" ht="14.25" customHeight="1" x14ac:dyDescent="0.35">
      <c r="A138" s="52"/>
      <c r="C138" s="67"/>
      <c r="D138" s="68"/>
      <c r="E138" s="69"/>
      <c r="F138" s="70"/>
      <c r="G138" s="71"/>
      <c r="H138" s="58"/>
      <c r="I138" s="52"/>
    </row>
    <row r="139" spans="1:9" ht="14.25" customHeight="1" x14ac:dyDescent="0.35">
      <c r="A139" s="52"/>
      <c r="C139" s="67"/>
      <c r="D139" s="68"/>
      <c r="E139" s="69"/>
      <c r="F139" s="70"/>
      <c r="G139" s="71"/>
      <c r="H139" s="58"/>
      <c r="I139" s="52"/>
    </row>
    <row r="140" spans="1:9" ht="14.25" customHeight="1" x14ac:dyDescent="0.35">
      <c r="A140" s="52"/>
      <c r="C140" s="67"/>
      <c r="D140" s="68"/>
      <c r="E140" s="69"/>
      <c r="F140" s="70"/>
      <c r="G140" s="71"/>
      <c r="H140" s="58"/>
      <c r="I140" s="52"/>
    </row>
    <row r="141" spans="1:9" ht="14.25" customHeight="1" x14ac:dyDescent="0.35">
      <c r="A141" s="52"/>
      <c r="C141" s="67"/>
      <c r="D141" s="68"/>
      <c r="E141" s="69"/>
      <c r="F141" s="70"/>
      <c r="G141" s="71"/>
      <c r="H141" s="58"/>
      <c r="I141" s="52"/>
    </row>
    <row r="142" spans="1:9" ht="14.25" customHeight="1" x14ac:dyDescent="0.35">
      <c r="A142" s="52"/>
      <c r="C142" s="67"/>
      <c r="D142" s="68"/>
      <c r="E142" s="69"/>
      <c r="F142" s="70"/>
      <c r="G142" s="71"/>
      <c r="H142" s="58"/>
      <c r="I142" s="52"/>
    </row>
    <row r="143" spans="1:9" ht="14.25" customHeight="1" x14ac:dyDescent="0.35">
      <c r="A143" s="52"/>
      <c r="C143" s="67"/>
      <c r="D143" s="68"/>
      <c r="E143" s="69"/>
      <c r="F143" s="70"/>
      <c r="G143" s="71"/>
      <c r="H143" s="58"/>
      <c r="I143" s="52"/>
    </row>
    <row r="144" spans="1:9" ht="14.25" customHeight="1" x14ac:dyDescent="0.35">
      <c r="A144" s="52"/>
      <c r="C144" s="67"/>
      <c r="D144" s="68"/>
      <c r="E144" s="69"/>
      <c r="F144" s="70"/>
      <c r="G144" s="71"/>
      <c r="H144" s="58"/>
      <c r="I144" s="52"/>
    </row>
    <row r="145" spans="1:9" ht="14.25" customHeight="1" x14ac:dyDescent="0.35">
      <c r="A145" s="52"/>
      <c r="C145" s="67"/>
      <c r="D145" s="68"/>
      <c r="E145" s="69"/>
      <c r="F145" s="70"/>
      <c r="G145" s="71"/>
      <c r="H145" s="58"/>
      <c r="I145" s="52"/>
    </row>
    <row r="146" spans="1:9" ht="14.25" customHeight="1" x14ac:dyDescent="0.35">
      <c r="A146" s="52"/>
      <c r="C146" s="67"/>
      <c r="D146" s="68"/>
      <c r="E146" s="69"/>
      <c r="F146" s="70"/>
      <c r="G146" s="71"/>
      <c r="H146" s="58"/>
      <c r="I146" s="52"/>
    </row>
    <row r="147" spans="1:9" ht="14.25" customHeight="1" x14ac:dyDescent="0.35">
      <c r="A147" s="52"/>
      <c r="C147" s="67"/>
      <c r="D147" s="68"/>
      <c r="E147" s="69"/>
      <c r="F147" s="70"/>
      <c r="G147" s="71"/>
      <c r="H147" s="58"/>
      <c r="I147" s="52"/>
    </row>
    <row r="148" spans="1:9" ht="14.25" customHeight="1" x14ac:dyDescent="0.35">
      <c r="A148" s="52"/>
      <c r="C148" s="67"/>
      <c r="D148" s="68"/>
      <c r="E148" s="69"/>
      <c r="F148" s="70"/>
      <c r="G148" s="71"/>
      <c r="H148" s="58"/>
      <c r="I148" s="52"/>
    </row>
    <row r="149" spans="1:9" ht="14.25" customHeight="1" x14ac:dyDescent="0.35">
      <c r="A149" s="52"/>
      <c r="C149" s="67"/>
      <c r="D149" s="68"/>
      <c r="E149" s="69"/>
      <c r="F149" s="70"/>
      <c r="G149" s="71"/>
      <c r="H149" s="58"/>
      <c r="I149" s="52"/>
    </row>
    <row r="150" spans="1:9" ht="14.25" customHeight="1" x14ac:dyDescent="0.35">
      <c r="A150" s="52"/>
      <c r="C150" s="67"/>
      <c r="D150" s="68"/>
      <c r="E150" s="69"/>
      <c r="F150" s="70"/>
      <c r="G150" s="71"/>
      <c r="H150" s="58"/>
      <c r="I150" s="52"/>
    </row>
    <row r="151" spans="1:9" ht="14.25" customHeight="1" x14ac:dyDescent="0.35">
      <c r="A151" s="52"/>
      <c r="C151" s="67"/>
      <c r="D151" s="68"/>
      <c r="E151" s="69"/>
      <c r="F151" s="70"/>
      <c r="G151" s="71"/>
      <c r="H151" s="58"/>
      <c r="I151" s="52"/>
    </row>
    <row r="152" spans="1:9" ht="14.25" customHeight="1" x14ac:dyDescent="0.35">
      <c r="A152" s="52"/>
      <c r="C152" s="67"/>
      <c r="D152" s="68"/>
      <c r="E152" s="69"/>
      <c r="F152" s="70"/>
      <c r="G152" s="71"/>
      <c r="H152" s="58"/>
      <c r="I152" s="52"/>
    </row>
    <row r="153" spans="1:9" ht="14.25" customHeight="1" x14ac:dyDescent="0.35">
      <c r="A153" s="52"/>
      <c r="C153" s="67"/>
      <c r="D153" s="68"/>
      <c r="E153" s="69"/>
      <c r="F153" s="70"/>
      <c r="G153" s="71"/>
      <c r="H153" s="58"/>
      <c r="I153" s="52"/>
    </row>
    <row r="154" spans="1:9" ht="14.25" customHeight="1" x14ac:dyDescent="0.35">
      <c r="A154" s="52"/>
      <c r="C154" s="67"/>
      <c r="D154" s="68"/>
      <c r="E154" s="69"/>
      <c r="F154" s="70"/>
      <c r="G154" s="71"/>
      <c r="H154" s="58"/>
      <c r="I154" s="52"/>
    </row>
    <row r="155" spans="1:9" ht="14.25" customHeight="1" x14ac:dyDescent="0.35">
      <c r="A155" s="52"/>
      <c r="C155" s="67"/>
      <c r="D155" s="68"/>
      <c r="E155" s="69"/>
      <c r="F155" s="70"/>
      <c r="G155" s="71"/>
      <c r="H155" s="58"/>
      <c r="I155" s="52"/>
    </row>
    <row r="156" spans="1:9" ht="14.25" customHeight="1" x14ac:dyDescent="0.35">
      <c r="A156" s="52"/>
      <c r="C156" s="67"/>
      <c r="D156" s="68"/>
      <c r="E156" s="69"/>
      <c r="F156" s="70"/>
      <c r="G156" s="71"/>
      <c r="H156" s="58"/>
      <c r="I156" s="52"/>
    </row>
    <row r="157" spans="1:9" ht="14.25" customHeight="1" x14ac:dyDescent="0.35">
      <c r="A157" s="52"/>
      <c r="C157" s="67"/>
      <c r="D157" s="68"/>
      <c r="E157" s="69"/>
      <c r="F157" s="70"/>
      <c r="G157" s="71"/>
      <c r="H157" s="58"/>
      <c r="I157" s="52"/>
    </row>
    <row r="158" spans="1:9" ht="14.25" customHeight="1" x14ac:dyDescent="0.35">
      <c r="A158" s="52"/>
      <c r="C158" s="67"/>
      <c r="D158" s="68"/>
      <c r="E158" s="69"/>
      <c r="F158" s="70"/>
      <c r="G158" s="71"/>
      <c r="H158" s="58"/>
      <c r="I158" s="52"/>
    </row>
    <row r="159" spans="1:9" ht="14.25" customHeight="1" x14ac:dyDescent="0.35">
      <c r="A159" s="52"/>
      <c r="C159" s="67"/>
      <c r="D159" s="68"/>
      <c r="E159" s="69"/>
      <c r="F159" s="70"/>
      <c r="G159" s="71"/>
      <c r="H159" s="58"/>
      <c r="I159" s="52"/>
    </row>
    <row r="160" spans="1:9" ht="14.25" customHeight="1" x14ac:dyDescent="0.35">
      <c r="A160" s="52"/>
      <c r="C160" s="67"/>
      <c r="D160" s="68"/>
      <c r="E160" s="69"/>
      <c r="F160" s="70"/>
      <c r="G160" s="71"/>
      <c r="H160" s="58"/>
      <c r="I160" s="52"/>
    </row>
    <row r="161" spans="1:9" ht="14.25" customHeight="1" x14ac:dyDescent="0.35">
      <c r="A161" s="52"/>
      <c r="C161" s="67"/>
      <c r="D161" s="68"/>
      <c r="E161" s="69"/>
      <c r="F161" s="70"/>
      <c r="G161" s="71"/>
      <c r="H161" s="58"/>
      <c r="I161" s="52"/>
    </row>
    <row r="162" spans="1:9" ht="14.25" customHeight="1" x14ac:dyDescent="0.35">
      <c r="A162" s="52"/>
      <c r="C162" s="67"/>
      <c r="D162" s="68"/>
      <c r="E162" s="69"/>
      <c r="F162" s="70"/>
      <c r="G162" s="71"/>
      <c r="H162" s="58"/>
      <c r="I162" s="52"/>
    </row>
    <row r="163" spans="1:9" ht="14.25" customHeight="1" x14ac:dyDescent="0.35">
      <c r="A163" s="52"/>
      <c r="C163" s="67"/>
      <c r="D163" s="68"/>
      <c r="E163" s="69"/>
      <c r="F163" s="70"/>
      <c r="G163" s="71"/>
      <c r="H163" s="58"/>
      <c r="I163" s="52"/>
    </row>
    <row r="164" spans="1:9" ht="14.25" customHeight="1" x14ac:dyDescent="0.35">
      <c r="A164" s="52"/>
      <c r="C164" s="67"/>
      <c r="D164" s="68"/>
      <c r="E164" s="69"/>
      <c r="F164" s="70"/>
      <c r="G164" s="71"/>
      <c r="H164" s="58"/>
      <c r="I164" s="52"/>
    </row>
    <row r="165" spans="1:9" ht="14.25" customHeight="1" x14ac:dyDescent="0.35">
      <c r="A165" s="52"/>
      <c r="C165" s="67"/>
      <c r="D165" s="68"/>
      <c r="E165" s="69"/>
      <c r="F165" s="70"/>
      <c r="G165" s="71"/>
      <c r="H165" s="58"/>
      <c r="I165" s="52"/>
    </row>
    <row r="166" spans="1:9" ht="14.25" customHeight="1" x14ac:dyDescent="0.35">
      <c r="A166" s="52"/>
      <c r="C166" s="67"/>
      <c r="D166" s="68"/>
      <c r="E166" s="69"/>
      <c r="F166" s="70"/>
      <c r="G166" s="71"/>
      <c r="H166" s="58"/>
      <c r="I166" s="52"/>
    </row>
    <row r="167" spans="1:9" ht="14.25" customHeight="1" x14ac:dyDescent="0.35">
      <c r="A167" s="52"/>
      <c r="C167" s="67"/>
      <c r="D167" s="68"/>
      <c r="E167" s="69"/>
      <c r="F167" s="70"/>
      <c r="G167" s="71"/>
      <c r="H167" s="58"/>
      <c r="I167" s="52"/>
    </row>
    <row r="168" spans="1:9" ht="14.25" customHeight="1" x14ac:dyDescent="0.35">
      <c r="A168" s="52"/>
      <c r="C168" s="67"/>
      <c r="D168" s="68"/>
      <c r="E168" s="69"/>
      <c r="F168" s="70"/>
      <c r="G168" s="71"/>
      <c r="H168" s="58"/>
      <c r="I168" s="52"/>
    </row>
    <row r="169" spans="1:9" ht="14.25" customHeight="1" x14ac:dyDescent="0.35">
      <c r="A169" s="52"/>
      <c r="C169" s="67"/>
      <c r="D169" s="68"/>
      <c r="E169" s="69"/>
      <c r="F169" s="70"/>
      <c r="G169" s="71"/>
      <c r="H169" s="58"/>
      <c r="I169" s="52"/>
    </row>
    <row r="170" spans="1:9" ht="14.25" customHeight="1" x14ac:dyDescent="0.35">
      <c r="A170" s="52"/>
      <c r="C170" s="67"/>
      <c r="D170" s="68"/>
      <c r="E170" s="69"/>
      <c r="F170" s="70"/>
      <c r="G170" s="71"/>
      <c r="H170" s="58"/>
      <c r="I170" s="52"/>
    </row>
    <row r="171" spans="1:9" ht="14.25" customHeight="1" x14ac:dyDescent="0.35">
      <c r="A171" s="52"/>
      <c r="C171" s="67"/>
      <c r="D171" s="68"/>
      <c r="E171" s="69"/>
      <c r="F171" s="70"/>
      <c r="G171" s="71"/>
      <c r="H171" s="58"/>
      <c r="I171" s="52"/>
    </row>
    <row r="172" spans="1:9" ht="14.25" customHeight="1" x14ac:dyDescent="0.35">
      <c r="A172" s="52"/>
      <c r="C172" s="67"/>
      <c r="D172" s="68"/>
      <c r="E172" s="69"/>
      <c r="F172" s="70"/>
      <c r="G172" s="71"/>
      <c r="H172" s="58"/>
      <c r="I172" s="52"/>
    </row>
    <row r="173" spans="1:9" ht="14.25" customHeight="1" x14ac:dyDescent="0.35">
      <c r="A173" s="52"/>
      <c r="C173" s="67"/>
      <c r="D173" s="68"/>
      <c r="E173" s="69"/>
      <c r="F173" s="70"/>
      <c r="G173" s="71"/>
      <c r="H173" s="58"/>
      <c r="I173" s="52"/>
    </row>
    <row r="174" spans="1:9" ht="14.25" customHeight="1" x14ac:dyDescent="0.35">
      <c r="A174" s="52"/>
      <c r="C174" s="67"/>
      <c r="D174" s="68"/>
      <c r="E174" s="69"/>
      <c r="F174" s="70"/>
      <c r="G174" s="71"/>
      <c r="H174" s="58"/>
      <c r="I174" s="52"/>
    </row>
    <row r="175" spans="1:9" ht="14.25" customHeight="1" x14ac:dyDescent="0.35">
      <c r="A175" s="52"/>
      <c r="C175" s="67"/>
      <c r="D175" s="68"/>
      <c r="E175" s="69"/>
      <c r="F175" s="70"/>
      <c r="G175" s="71"/>
      <c r="H175" s="58"/>
      <c r="I175" s="52"/>
    </row>
    <row r="176" spans="1:9" ht="14.25" customHeight="1" x14ac:dyDescent="0.35">
      <c r="A176" s="52"/>
      <c r="C176" s="67"/>
      <c r="D176" s="68"/>
      <c r="E176" s="69"/>
      <c r="F176" s="70"/>
      <c r="G176" s="71"/>
      <c r="H176" s="58"/>
      <c r="I176" s="52"/>
    </row>
    <row r="177" spans="1:9" ht="14.25" customHeight="1" x14ac:dyDescent="0.35">
      <c r="A177" s="52"/>
      <c r="C177" s="67"/>
      <c r="D177" s="68"/>
      <c r="E177" s="69"/>
      <c r="F177" s="70"/>
      <c r="G177" s="71"/>
      <c r="H177" s="58"/>
      <c r="I177" s="52"/>
    </row>
    <row r="178" spans="1:9" ht="14.25" customHeight="1" x14ac:dyDescent="0.35">
      <c r="A178" s="52"/>
      <c r="C178" s="67"/>
      <c r="D178" s="68"/>
      <c r="E178" s="69"/>
      <c r="F178" s="70"/>
      <c r="G178" s="71"/>
      <c r="H178" s="58"/>
      <c r="I178" s="52"/>
    </row>
    <row r="179" spans="1:9" ht="14.25" customHeight="1" x14ac:dyDescent="0.35">
      <c r="A179" s="52"/>
      <c r="C179" s="67"/>
      <c r="D179" s="68"/>
      <c r="E179" s="69"/>
      <c r="F179" s="70"/>
      <c r="G179" s="71"/>
      <c r="H179" s="58"/>
      <c r="I179" s="52"/>
    </row>
    <row r="180" spans="1:9" ht="14.25" customHeight="1" x14ac:dyDescent="0.35">
      <c r="A180" s="52"/>
      <c r="C180" s="67"/>
      <c r="D180" s="68"/>
      <c r="E180" s="69"/>
      <c r="F180" s="70"/>
      <c r="G180" s="71"/>
      <c r="H180" s="58"/>
      <c r="I180" s="52"/>
    </row>
    <row r="181" spans="1:9" ht="14.25" customHeight="1" x14ac:dyDescent="0.35">
      <c r="A181" s="52"/>
      <c r="C181" s="67"/>
      <c r="D181" s="68"/>
      <c r="E181" s="69"/>
      <c r="F181" s="70"/>
      <c r="G181" s="71"/>
      <c r="H181" s="58"/>
      <c r="I181" s="52"/>
    </row>
    <row r="182" spans="1:9" ht="14.25" customHeight="1" x14ac:dyDescent="0.35">
      <c r="A182" s="52"/>
      <c r="C182" s="67"/>
      <c r="D182" s="68"/>
      <c r="E182" s="69"/>
      <c r="F182" s="70"/>
      <c r="G182" s="71"/>
      <c r="H182" s="58"/>
      <c r="I182" s="52"/>
    </row>
    <row r="183" spans="1:9" ht="14.25" customHeight="1" x14ac:dyDescent="0.35">
      <c r="A183" s="52"/>
      <c r="C183" s="67"/>
      <c r="D183" s="68"/>
      <c r="E183" s="69"/>
      <c r="F183" s="70"/>
      <c r="G183" s="71"/>
      <c r="H183" s="58"/>
      <c r="I183" s="52"/>
    </row>
    <row r="184" spans="1:9" ht="14.25" customHeight="1" x14ac:dyDescent="0.35">
      <c r="A184" s="52"/>
      <c r="C184" s="67"/>
      <c r="D184" s="68"/>
      <c r="E184" s="69"/>
      <c r="F184" s="70"/>
      <c r="G184" s="71"/>
      <c r="H184" s="58"/>
      <c r="I184" s="52"/>
    </row>
    <row r="185" spans="1:9" ht="14.25" customHeight="1" x14ac:dyDescent="0.35">
      <c r="A185" s="52"/>
      <c r="C185" s="67"/>
      <c r="D185" s="68"/>
      <c r="E185" s="69"/>
      <c r="F185" s="70"/>
      <c r="G185" s="71"/>
      <c r="H185" s="58"/>
      <c r="I185" s="52"/>
    </row>
    <row r="186" spans="1:9" ht="14.25" customHeight="1" x14ac:dyDescent="0.35">
      <c r="A186" s="52"/>
      <c r="C186" s="67"/>
      <c r="D186" s="68"/>
      <c r="E186" s="69"/>
      <c r="F186" s="70"/>
      <c r="G186" s="71"/>
      <c r="H186" s="58"/>
      <c r="I186" s="52"/>
    </row>
    <row r="187" spans="1:9" ht="14.25" customHeight="1" x14ac:dyDescent="0.35">
      <c r="A187" s="52"/>
      <c r="C187" s="67"/>
      <c r="D187" s="68"/>
      <c r="E187" s="69"/>
      <c r="F187" s="70"/>
      <c r="G187" s="71"/>
      <c r="H187" s="58"/>
      <c r="I187" s="52"/>
    </row>
    <row r="188" spans="1:9" ht="14.25" customHeight="1" x14ac:dyDescent="0.35">
      <c r="A188" s="52"/>
      <c r="C188" s="67"/>
      <c r="D188" s="68"/>
      <c r="E188" s="69"/>
      <c r="F188" s="70"/>
      <c r="G188" s="71"/>
      <c r="H188" s="58"/>
      <c r="I188" s="52"/>
    </row>
    <row r="189" spans="1:9" ht="14.25" customHeight="1" x14ac:dyDescent="0.35">
      <c r="A189" s="52"/>
      <c r="C189" s="67"/>
      <c r="D189" s="68"/>
      <c r="E189" s="69"/>
      <c r="F189" s="70"/>
      <c r="G189" s="71"/>
      <c r="H189" s="58"/>
      <c r="I189" s="52"/>
    </row>
    <row r="190" spans="1:9" ht="14.25" customHeight="1" x14ac:dyDescent="0.35">
      <c r="A190" s="52"/>
      <c r="C190" s="67"/>
      <c r="D190" s="68"/>
      <c r="E190" s="69"/>
      <c r="F190" s="70"/>
      <c r="G190" s="71"/>
      <c r="H190" s="58"/>
      <c r="I190" s="52"/>
    </row>
    <row r="191" spans="1:9" ht="14.25" customHeight="1" x14ac:dyDescent="0.35">
      <c r="A191" s="52"/>
      <c r="C191" s="67"/>
      <c r="D191" s="68"/>
      <c r="E191" s="69"/>
      <c r="F191" s="70"/>
      <c r="G191" s="71"/>
      <c r="H191" s="58"/>
      <c r="I191" s="52"/>
    </row>
    <row r="192" spans="1:9" ht="14.25" customHeight="1" x14ac:dyDescent="0.35">
      <c r="A192" s="52"/>
      <c r="C192" s="67"/>
      <c r="D192" s="68"/>
      <c r="E192" s="69"/>
      <c r="F192" s="70"/>
      <c r="G192" s="71"/>
      <c r="H192" s="58"/>
      <c r="I192" s="52"/>
    </row>
    <row r="193" spans="1:9" ht="14.25" customHeight="1" x14ac:dyDescent="0.35">
      <c r="A193" s="52"/>
      <c r="C193" s="67"/>
      <c r="D193" s="68"/>
      <c r="E193" s="69"/>
      <c r="F193" s="70"/>
      <c r="G193" s="71"/>
      <c r="H193" s="58"/>
      <c r="I193" s="52"/>
    </row>
    <row r="194" spans="1:9" ht="14.25" customHeight="1" x14ac:dyDescent="0.35">
      <c r="A194" s="52"/>
      <c r="C194" s="67"/>
      <c r="D194" s="68"/>
      <c r="E194" s="69"/>
      <c r="F194" s="70"/>
      <c r="G194" s="71"/>
      <c r="H194" s="58"/>
      <c r="I194" s="52"/>
    </row>
    <row r="195" spans="1:9" ht="14.25" customHeight="1" x14ac:dyDescent="0.35">
      <c r="A195" s="52"/>
      <c r="C195" s="67"/>
      <c r="D195" s="68"/>
      <c r="E195" s="69"/>
      <c r="F195" s="70"/>
      <c r="G195" s="71"/>
      <c r="H195" s="58"/>
      <c r="I195" s="52"/>
    </row>
    <row r="196" spans="1:9" ht="14.25" customHeight="1" x14ac:dyDescent="0.35">
      <c r="A196" s="52"/>
      <c r="C196" s="67"/>
      <c r="D196" s="68"/>
      <c r="E196" s="69"/>
      <c r="F196" s="70"/>
      <c r="G196" s="71"/>
      <c r="H196" s="58"/>
      <c r="I196" s="52"/>
    </row>
    <row r="197" spans="1:9" ht="14.25" customHeight="1" x14ac:dyDescent="0.35">
      <c r="A197" s="52"/>
      <c r="C197" s="67"/>
      <c r="D197" s="68"/>
      <c r="E197" s="69"/>
      <c r="F197" s="70"/>
      <c r="G197" s="71"/>
      <c r="H197" s="58"/>
      <c r="I197" s="52"/>
    </row>
    <row r="198" spans="1:9" ht="14.25" customHeight="1" x14ac:dyDescent="0.35">
      <c r="A198" s="52"/>
      <c r="C198" s="67"/>
      <c r="D198" s="68"/>
      <c r="E198" s="69"/>
      <c r="F198" s="70"/>
      <c r="G198" s="71"/>
      <c r="H198" s="58"/>
      <c r="I198" s="52"/>
    </row>
    <row r="199" spans="1:9" ht="14.25" customHeight="1" x14ac:dyDescent="0.35">
      <c r="A199" s="52"/>
      <c r="C199" s="67"/>
      <c r="D199" s="68"/>
      <c r="E199" s="69"/>
      <c r="F199" s="70"/>
      <c r="G199" s="71"/>
      <c r="H199" s="58"/>
      <c r="I199" s="52"/>
    </row>
    <row r="200" spans="1:9" ht="14.25" customHeight="1" x14ac:dyDescent="0.35">
      <c r="A200" s="52"/>
      <c r="C200" s="67"/>
      <c r="D200" s="68"/>
      <c r="E200" s="69"/>
      <c r="F200" s="70"/>
      <c r="G200" s="71"/>
      <c r="H200" s="58"/>
      <c r="I200" s="52"/>
    </row>
    <row r="201" spans="1:9" ht="14.25" customHeight="1" x14ac:dyDescent="0.35">
      <c r="A201" s="52"/>
      <c r="C201" s="67"/>
      <c r="D201" s="68"/>
      <c r="E201" s="69"/>
      <c r="F201" s="70"/>
      <c r="G201" s="71"/>
      <c r="H201" s="58"/>
      <c r="I201" s="52"/>
    </row>
    <row r="202" spans="1:9" ht="14.25" customHeight="1" x14ac:dyDescent="0.35">
      <c r="A202" s="52"/>
      <c r="C202" s="67"/>
      <c r="D202" s="68"/>
      <c r="E202" s="69"/>
      <c r="F202" s="70"/>
      <c r="G202" s="71"/>
      <c r="H202" s="58"/>
      <c r="I202" s="52"/>
    </row>
    <row r="203" spans="1:9" ht="14.25" customHeight="1" x14ac:dyDescent="0.35">
      <c r="A203" s="52"/>
      <c r="C203" s="67"/>
      <c r="D203" s="68"/>
      <c r="E203" s="69"/>
      <c r="F203" s="70"/>
      <c r="G203" s="71"/>
      <c r="H203" s="58"/>
      <c r="I203" s="52"/>
    </row>
    <row r="204" spans="1:9" ht="14.25" customHeight="1" x14ac:dyDescent="0.35">
      <c r="A204" s="52"/>
      <c r="C204" s="67"/>
      <c r="D204" s="68"/>
      <c r="E204" s="69"/>
      <c r="F204" s="70"/>
      <c r="G204" s="71"/>
      <c r="H204" s="58"/>
      <c r="I204" s="52"/>
    </row>
    <row r="205" spans="1:9" ht="14.25" customHeight="1" x14ac:dyDescent="0.35">
      <c r="A205" s="52"/>
      <c r="C205" s="67"/>
      <c r="D205" s="68"/>
      <c r="E205" s="69"/>
      <c r="F205" s="70"/>
      <c r="G205" s="71"/>
      <c r="H205" s="58"/>
      <c r="I205" s="52"/>
    </row>
    <row r="206" spans="1:9" ht="14.25" customHeight="1" x14ac:dyDescent="0.35">
      <c r="A206" s="52"/>
      <c r="C206" s="67"/>
      <c r="D206" s="68"/>
      <c r="E206" s="69"/>
      <c r="F206" s="70"/>
      <c r="G206" s="71"/>
      <c r="H206" s="58"/>
      <c r="I206" s="52"/>
    </row>
    <row r="207" spans="1:9" ht="14.25" customHeight="1" x14ac:dyDescent="0.35">
      <c r="A207" s="52"/>
      <c r="C207" s="67"/>
      <c r="D207" s="68"/>
      <c r="E207" s="69"/>
      <c r="F207" s="70"/>
      <c r="G207" s="71"/>
      <c r="H207" s="58"/>
      <c r="I207" s="52"/>
    </row>
    <row r="208" spans="1:9" ht="14.25" customHeight="1" x14ac:dyDescent="0.35">
      <c r="A208" s="52"/>
      <c r="C208" s="67"/>
      <c r="D208" s="68"/>
      <c r="E208" s="69"/>
      <c r="F208" s="70"/>
      <c r="G208" s="71"/>
      <c r="H208" s="58"/>
      <c r="I208" s="52"/>
    </row>
    <row r="209" spans="1:9" ht="14.25" customHeight="1" x14ac:dyDescent="0.35">
      <c r="A209" s="52"/>
      <c r="C209" s="67"/>
      <c r="D209" s="68"/>
      <c r="E209" s="69"/>
      <c r="F209" s="70"/>
      <c r="G209" s="71"/>
      <c r="H209" s="58"/>
      <c r="I209" s="52"/>
    </row>
    <row r="210" spans="1:9" ht="14.25" customHeight="1" x14ac:dyDescent="0.35">
      <c r="A210" s="52"/>
      <c r="C210" s="67"/>
      <c r="D210" s="68"/>
      <c r="E210" s="69"/>
      <c r="F210" s="70"/>
      <c r="G210" s="71"/>
      <c r="H210" s="58"/>
      <c r="I210" s="52"/>
    </row>
    <row r="211" spans="1:9" ht="14.25" customHeight="1" x14ac:dyDescent="0.35">
      <c r="A211" s="52"/>
      <c r="C211" s="67"/>
      <c r="D211" s="68"/>
      <c r="E211" s="69"/>
      <c r="F211" s="70"/>
      <c r="G211" s="71"/>
      <c r="H211" s="58"/>
      <c r="I211" s="52"/>
    </row>
    <row r="212" spans="1:9" ht="14.25" customHeight="1" x14ac:dyDescent="0.35">
      <c r="A212" s="52"/>
      <c r="C212" s="67"/>
      <c r="D212" s="68"/>
      <c r="E212" s="69"/>
      <c r="F212" s="70"/>
      <c r="G212" s="71"/>
      <c r="H212" s="58"/>
      <c r="I212" s="52"/>
    </row>
    <row r="213" spans="1:9" ht="14.25" customHeight="1" x14ac:dyDescent="0.35">
      <c r="A213" s="52"/>
      <c r="C213" s="67"/>
      <c r="D213" s="68"/>
      <c r="E213" s="69"/>
      <c r="F213" s="70"/>
      <c r="G213" s="71"/>
      <c r="H213" s="58"/>
      <c r="I213" s="52"/>
    </row>
    <row r="214" spans="1:9" ht="14.25" customHeight="1" x14ac:dyDescent="0.35">
      <c r="A214" s="52"/>
      <c r="C214" s="67"/>
      <c r="D214" s="68"/>
      <c r="E214" s="69"/>
      <c r="F214" s="70"/>
      <c r="G214" s="71"/>
      <c r="H214" s="58"/>
      <c r="I214" s="52"/>
    </row>
    <row r="215" spans="1:9" ht="14.25" customHeight="1" x14ac:dyDescent="0.35">
      <c r="A215" s="52"/>
      <c r="C215" s="67"/>
      <c r="D215" s="68"/>
      <c r="E215" s="69"/>
      <c r="F215" s="70"/>
      <c r="G215" s="71"/>
      <c r="H215" s="58"/>
      <c r="I215" s="52"/>
    </row>
    <row r="216" spans="1:9" ht="14.25" customHeight="1" x14ac:dyDescent="0.35">
      <c r="A216" s="52"/>
      <c r="C216" s="67"/>
      <c r="D216" s="68"/>
      <c r="E216" s="69"/>
      <c r="F216" s="70"/>
      <c r="G216" s="71"/>
      <c r="H216" s="58"/>
      <c r="I216" s="52"/>
    </row>
    <row r="217" spans="1:9" ht="14.25" customHeight="1" x14ac:dyDescent="0.35">
      <c r="A217" s="52"/>
      <c r="C217" s="67"/>
      <c r="D217" s="68"/>
      <c r="E217" s="69"/>
      <c r="F217" s="70"/>
      <c r="G217" s="71"/>
      <c r="H217" s="58"/>
      <c r="I217" s="52"/>
    </row>
    <row r="218" spans="1:9" ht="14.25" customHeight="1" x14ac:dyDescent="0.35">
      <c r="A218" s="52"/>
      <c r="C218" s="67"/>
      <c r="D218" s="68"/>
      <c r="E218" s="69"/>
      <c r="F218" s="70"/>
      <c r="G218" s="71"/>
      <c r="H218" s="58"/>
      <c r="I218" s="52"/>
    </row>
    <row r="219" spans="1:9" ht="14.25" customHeight="1" x14ac:dyDescent="0.35">
      <c r="A219" s="52"/>
      <c r="C219" s="67"/>
      <c r="D219" s="68"/>
      <c r="E219" s="69"/>
      <c r="F219" s="70"/>
      <c r="G219" s="71"/>
      <c r="H219" s="58"/>
      <c r="I219" s="52"/>
    </row>
    <row r="220" spans="1:9" ht="14.25" customHeight="1" x14ac:dyDescent="0.35">
      <c r="A220" s="52"/>
      <c r="C220" s="67"/>
      <c r="D220" s="68"/>
      <c r="E220" s="69"/>
      <c r="F220" s="70"/>
      <c r="G220" s="71"/>
      <c r="H220" s="58"/>
      <c r="I220" s="52"/>
    </row>
    <row r="221" spans="1:9" ht="14.25" customHeight="1" x14ac:dyDescent="0.35">
      <c r="A221" s="52"/>
      <c r="C221" s="67"/>
      <c r="D221" s="68"/>
      <c r="E221" s="69"/>
      <c r="F221" s="70"/>
      <c r="G221" s="71"/>
      <c r="H221" s="58"/>
      <c r="I221" s="52"/>
    </row>
    <row r="222" spans="1:9" ht="14.25" customHeight="1" x14ac:dyDescent="0.35">
      <c r="A222" s="52"/>
      <c r="C222" s="67"/>
      <c r="D222" s="68"/>
      <c r="E222" s="69"/>
      <c r="F222" s="70"/>
      <c r="G222" s="71"/>
      <c r="H222" s="58"/>
      <c r="I222" s="52"/>
    </row>
    <row r="223" spans="1:9" ht="14.25" customHeight="1" x14ac:dyDescent="0.35">
      <c r="A223" s="52"/>
      <c r="C223" s="67"/>
      <c r="D223" s="68"/>
      <c r="E223" s="69"/>
      <c r="F223" s="70"/>
      <c r="G223" s="71"/>
      <c r="H223" s="58"/>
      <c r="I223" s="52"/>
    </row>
    <row r="224" spans="1:9" ht="14.25" customHeight="1" x14ac:dyDescent="0.35">
      <c r="A224" s="52"/>
      <c r="C224" s="67"/>
      <c r="D224" s="68"/>
      <c r="E224" s="69"/>
      <c r="F224" s="70"/>
      <c r="G224" s="71"/>
      <c r="H224" s="58"/>
      <c r="I224" s="52"/>
    </row>
    <row r="225" spans="1:9" ht="14.25" customHeight="1" x14ac:dyDescent="0.35">
      <c r="A225" s="52"/>
      <c r="C225" s="67"/>
      <c r="D225" s="68"/>
      <c r="E225" s="69"/>
      <c r="F225" s="70"/>
      <c r="G225" s="71"/>
      <c r="H225" s="58"/>
      <c r="I225" s="52"/>
    </row>
    <row r="226" spans="1:9" ht="14.25" customHeight="1" x14ac:dyDescent="0.35">
      <c r="A226" s="52"/>
      <c r="C226" s="67"/>
      <c r="D226" s="68"/>
      <c r="E226" s="69"/>
      <c r="F226" s="70"/>
      <c r="G226" s="71"/>
      <c r="H226" s="58"/>
      <c r="I226" s="52"/>
    </row>
    <row r="227" spans="1:9" ht="14.25" customHeight="1" x14ac:dyDescent="0.35">
      <c r="A227" s="52"/>
      <c r="C227" s="67"/>
      <c r="D227" s="68"/>
      <c r="E227" s="69"/>
      <c r="F227" s="70"/>
      <c r="G227" s="71"/>
      <c r="H227" s="58"/>
      <c r="I227" s="52"/>
    </row>
    <row r="228" spans="1:9" ht="14.25" customHeight="1" x14ac:dyDescent="0.35">
      <c r="A228" s="52"/>
      <c r="C228" s="67"/>
      <c r="D228" s="68"/>
      <c r="E228" s="69"/>
      <c r="F228" s="70"/>
      <c r="G228" s="71"/>
      <c r="H228" s="58"/>
      <c r="I228" s="52"/>
    </row>
    <row r="229" spans="1:9" ht="14.25" customHeight="1" x14ac:dyDescent="0.35">
      <c r="A229" s="52"/>
      <c r="C229" s="67"/>
      <c r="D229" s="68"/>
      <c r="E229" s="69"/>
      <c r="F229" s="70"/>
      <c r="G229" s="71"/>
      <c r="H229" s="58"/>
      <c r="I229" s="52"/>
    </row>
    <row r="230" spans="1:9" ht="14.25" customHeight="1" x14ac:dyDescent="0.35">
      <c r="A230" s="52"/>
      <c r="C230" s="67"/>
      <c r="D230" s="68"/>
      <c r="E230" s="69"/>
      <c r="F230" s="70"/>
      <c r="G230" s="71"/>
      <c r="H230" s="58"/>
      <c r="I230" s="52"/>
    </row>
    <row r="231" spans="1:9" ht="14.25" customHeight="1" x14ac:dyDescent="0.35">
      <c r="A231" s="52"/>
      <c r="C231" s="67"/>
      <c r="D231" s="68"/>
      <c r="E231" s="69"/>
      <c r="F231" s="70"/>
      <c r="G231" s="71"/>
      <c r="H231" s="58"/>
      <c r="I231" s="52"/>
    </row>
    <row r="232" spans="1:9" ht="14.25" customHeight="1" x14ac:dyDescent="0.35">
      <c r="A232" s="52"/>
      <c r="C232" s="67"/>
      <c r="D232" s="68"/>
      <c r="E232" s="69"/>
      <c r="F232" s="70"/>
      <c r="G232" s="71"/>
      <c r="H232" s="58"/>
      <c r="I232" s="52"/>
    </row>
    <row r="233" spans="1:9" ht="14.25" customHeight="1" x14ac:dyDescent="0.35">
      <c r="A233" s="52"/>
      <c r="C233" s="67"/>
      <c r="D233" s="68"/>
      <c r="E233" s="69"/>
      <c r="F233" s="70"/>
      <c r="G233" s="71"/>
      <c r="H233" s="58"/>
      <c r="I233" s="52"/>
    </row>
    <row r="234" spans="1:9" ht="14.25" customHeight="1" x14ac:dyDescent="0.35">
      <c r="A234" s="52"/>
      <c r="C234" s="67"/>
      <c r="D234" s="68"/>
      <c r="E234" s="69"/>
      <c r="F234" s="70"/>
      <c r="G234" s="71"/>
      <c r="H234" s="58"/>
      <c r="I234" s="52"/>
    </row>
    <row r="235" spans="1:9" ht="14.25" customHeight="1" x14ac:dyDescent="0.35">
      <c r="A235" s="52"/>
      <c r="C235" s="67"/>
      <c r="D235" s="68"/>
      <c r="E235" s="69"/>
      <c r="F235" s="70"/>
      <c r="G235" s="71"/>
      <c r="H235" s="58"/>
      <c r="I235" s="52"/>
    </row>
    <row r="236" spans="1:9" ht="14.25" customHeight="1" x14ac:dyDescent="0.35">
      <c r="A236" s="52"/>
      <c r="C236" s="67"/>
      <c r="D236" s="68"/>
      <c r="E236" s="69"/>
      <c r="F236" s="70"/>
      <c r="G236" s="71"/>
      <c r="H236" s="58"/>
      <c r="I236" s="52"/>
    </row>
    <row r="237" spans="1:9" ht="14.25" customHeight="1" x14ac:dyDescent="0.35">
      <c r="A237" s="52"/>
      <c r="C237" s="67"/>
      <c r="D237" s="68"/>
      <c r="E237" s="69"/>
      <c r="F237" s="70"/>
      <c r="G237" s="71"/>
      <c r="H237" s="58"/>
      <c r="I237" s="52"/>
    </row>
    <row r="238" spans="1:9" ht="14.25" customHeight="1" x14ac:dyDescent="0.35">
      <c r="A238" s="52"/>
      <c r="C238" s="67"/>
      <c r="D238" s="68"/>
      <c r="E238" s="69"/>
      <c r="F238" s="70"/>
      <c r="G238" s="71"/>
      <c r="H238" s="58"/>
      <c r="I238" s="52"/>
    </row>
    <row r="239" spans="1:9" ht="14.25" customHeight="1" x14ac:dyDescent="0.35">
      <c r="A239" s="52"/>
      <c r="C239" s="67"/>
      <c r="D239" s="68"/>
      <c r="E239" s="69"/>
      <c r="F239" s="70"/>
      <c r="G239" s="71"/>
      <c r="H239" s="58"/>
      <c r="I239" s="52"/>
    </row>
    <row r="240" spans="1:9" ht="14.25" customHeight="1" x14ac:dyDescent="0.35">
      <c r="A240" s="52"/>
      <c r="C240" s="67"/>
      <c r="D240" s="68"/>
      <c r="E240" s="69"/>
      <c r="F240" s="70"/>
      <c r="G240" s="71"/>
      <c r="H240" s="58"/>
      <c r="I240" s="52"/>
    </row>
    <row r="241" spans="1:9" ht="14.25" customHeight="1" x14ac:dyDescent="0.35">
      <c r="A241" s="52"/>
      <c r="C241" s="67"/>
      <c r="D241" s="68"/>
      <c r="E241" s="69"/>
      <c r="F241" s="70"/>
      <c r="G241" s="71"/>
      <c r="H241" s="58"/>
      <c r="I241" s="52"/>
    </row>
    <row r="242" spans="1:9" ht="14.25" customHeight="1" x14ac:dyDescent="0.35">
      <c r="A242" s="52"/>
      <c r="C242" s="67"/>
      <c r="D242" s="68"/>
      <c r="E242" s="69"/>
      <c r="F242" s="70"/>
      <c r="G242" s="71"/>
      <c r="H242" s="58"/>
      <c r="I242" s="52"/>
    </row>
    <row r="243" spans="1:9" ht="14.25" customHeight="1" x14ac:dyDescent="0.35">
      <c r="A243" s="52"/>
      <c r="C243" s="67"/>
      <c r="D243" s="68"/>
      <c r="E243" s="69"/>
      <c r="F243" s="70"/>
      <c r="G243" s="71"/>
      <c r="H243" s="58"/>
      <c r="I243" s="52"/>
    </row>
    <row r="244" spans="1:9" ht="14.25" customHeight="1" x14ac:dyDescent="0.35">
      <c r="A244" s="52"/>
      <c r="C244" s="67"/>
      <c r="D244" s="68"/>
      <c r="E244" s="69"/>
      <c r="F244" s="70"/>
      <c r="G244" s="71"/>
      <c r="H244" s="58"/>
      <c r="I244" s="52"/>
    </row>
    <row r="245" spans="1:9" ht="14.25" customHeight="1" x14ac:dyDescent="0.35">
      <c r="A245" s="52"/>
      <c r="C245" s="67"/>
      <c r="D245" s="68"/>
      <c r="E245" s="69"/>
      <c r="F245" s="70"/>
      <c r="G245" s="71"/>
      <c r="H245" s="58"/>
      <c r="I245" s="52"/>
    </row>
    <row r="246" spans="1:9" ht="14.25" customHeight="1" x14ac:dyDescent="0.35">
      <c r="A246" s="52"/>
      <c r="C246" s="67"/>
      <c r="D246" s="68"/>
      <c r="E246" s="69"/>
      <c r="F246" s="70"/>
      <c r="G246" s="71"/>
      <c r="H246" s="58"/>
      <c r="I246" s="52"/>
    </row>
    <row r="247" spans="1:9" ht="14.25" customHeight="1" x14ac:dyDescent="0.35">
      <c r="A247" s="52"/>
      <c r="C247" s="67"/>
      <c r="D247" s="68"/>
      <c r="E247" s="69"/>
      <c r="F247" s="70"/>
      <c r="G247" s="71"/>
      <c r="H247" s="58"/>
      <c r="I247" s="52"/>
    </row>
    <row r="248" spans="1:9" ht="14.25" customHeight="1" x14ac:dyDescent="0.35">
      <c r="A248" s="52"/>
      <c r="C248" s="67"/>
      <c r="D248" s="68"/>
      <c r="E248" s="69"/>
      <c r="F248" s="70"/>
      <c r="G248" s="71"/>
      <c r="H248" s="58"/>
      <c r="I248" s="52"/>
    </row>
    <row r="249" spans="1:9" ht="14.25" customHeight="1" x14ac:dyDescent="0.35">
      <c r="A249" s="52"/>
      <c r="C249" s="67"/>
      <c r="D249" s="68"/>
      <c r="E249" s="69"/>
      <c r="F249" s="70"/>
      <c r="G249" s="71"/>
      <c r="H249" s="58"/>
      <c r="I249" s="52"/>
    </row>
    <row r="250" spans="1:9" ht="14.25" customHeight="1" x14ac:dyDescent="0.35">
      <c r="A250" s="52"/>
      <c r="C250" s="67"/>
      <c r="D250" s="68"/>
      <c r="E250" s="69"/>
      <c r="F250" s="70"/>
      <c r="G250" s="71"/>
      <c r="H250" s="58"/>
      <c r="I250" s="52"/>
    </row>
    <row r="251" spans="1:9" ht="14.25" customHeight="1" x14ac:dyDescent="0.35">
      <c r="A251" s="52"/>
      <c r="C251" s="67"/>
      <c r="D251" s="68"/>
      <c r="E251" s="69"/>
      <c r="F251" s="70"/>
      <c r="G251" s="71"/>
      <c r="H251" s="58"/>
      <c r="I251" s="52"/>
    </row>
    <row r="252" spans="1:9" ht="14.25" customHeight="1" x14ac:dyDescent="0.35">
      <c r="A252" s="52"/>
      <c r="C252" s="67"/>
      <c r="D252" s="68"/>
      <c r="E252" s="69"/>
      <c r="F252" s="70"/>
      <c r="G252" s="71"/>
      <c r="H252" s="58"/>
      <c r="I252" s="52"/>
    </row>
    <row r="253" spans="1:9" ht="14.25" customHeight="1" x14ac:dyDescent="0.35">
      <c r="A253" s="52"/>
      <c r="C253" s="67"/>
      <c r="D253" s="68"/>
      <c r="E253" s="69"/>
      <c r="F253" s="70"/>
      <c r="G253" s="71"/>
      <c r="H253" s="58"/>
      <c r="I253" s="52"/>
    </row>
    <row r="254" spans="1:9" ht="14.25" customHeight="1" x14ac:dyDescent="0.35">
      <c r="A254" s="52"/>
      <c r="C254" s="67"/>
      <c r="D254" s="68"/>
      <c r="E254" s="69"/>
      <c r="F254" s="70"/>
      <c r="G254" s="71"/>
      <c r="H254" s="58"/>
      <c r="I254" s="52"/>
    </row>
    <row r="255" spans="1:9" ht="14.25" customHeight="1" x14ac:dyDescent="0.35">
      <c r="A255" s="52"/>
      <c r="C255" s="67"/>
      <c r="D255" s="68"/>
      <c r="E255" s="69"/>
      <c r="F255" s="70"/>
      <c r="G255" s="71"/>
      <c r="H255" s="58"/>
      <c r="I255" s="52"/>
    </row>
    <row r="256" spans="1:9" ht="14.25" customHeight="1" x14ac:dyDescent="0.35">
      <c r="A256" s="52"/>
      <c r="C256" s="67"/>
      <c r="D256" s="68"/>
      <c r="E256" s="69"/>
      <c r="F256" s="70"/>
      <c r="G256" s="71"/>
      <c r="H256" s="58"/>
      <c r="I256" s="52"/>
    </row>
    <row r="257" spans="1:9" ht="14.25" customHeight="1" x14ac:dyDescent="0.35">
      <c r="A257" s="52"/>
      <c r="C257" s="67"/>
      <c r="D257" s="68"/>
      <c r="E257" s="69"/>
      <c r="F257" s="70"/>
      <c r="G257" s="71"/>
      <c r="H257" s="58"/>
      <c r="I257" s="52"/>
    </row>
    <row r="258" spans="1:9" ht="14.25" customHeight="1" x14ac:dyDescent="0.35">
      <c r="A258" s="52"/>
      <c r="C258" s="67"/>
      <c r="D258" s="68"/>
      <c r="E258" s="69"/>
      <c r="F258" s="70"/>
      <c r="G258" s="71"/>
      <c r="H258" s="58"/>
      <c r="I258" s="52"/>
    </row>
    <row r="259" spans="1:9" ht="14.25" customHeight="1" x14ac:dyDescent="0.35">
      <c r="A259" s="52"/>
      <c r="C259" s="67"/>
      <c r="D259" s="68"/>
      <c r="E259" s="69"/>
      <c r="F259" s="70"/>
      <c r="G259" s="71"/>
      <c r="H259" s="58"/>
      <c r="I259" s="52"/>
    </row>
    <row r="260" spans="1:9" ht="14.25" customHeight="1" x14ac:dyDescent="0.35">
      <c r="A260" s="52"/>
      <c r="C260" s="67"/>
      <c r="D260" s="68"/>
      <c r="E260" s="69"/>
      <c r="F260" s="70"/>
      <c r="G260" s="71"/>
      <c r="H260" s="58"/>
      <c r="I260" s="52"/>
    </row>
    <row r="261" spans="1:9" ht="14.25" customHeight="1" x14ac:dyDescent="0.35">
      <c r="A261" s="52"/>
      <c r="C261" s="67"/>
      <c r="D261" s="68"/>
      <c r="E261" s="69"/>
      <c r="F261" s="70"/>
      <c r="G261" s="71"/>
      <c r="H261" s="58"/>
      <c r="I261" s="52"/>
    </row>
    <row r="262" spans="1:9" ht="14.25" customHeight="1" x14ac:dyDescent="0.35">
      <c r="A262" s="52"/>
      <c r="C262" s="67"/>
      <c r="D262" s="68"/>
      <c r="E262" s="69"/>
      <c r="F262" s="70"/>
      <c r="G262" s="71"/>
      <c r="H262" s="58"/>
      <c r="I262" s="52"/>
    </row>
    <row r="263" spans="1:9" ht="14.25" customHeight="1" x14ac:dyDescent="0.35">
      <c r="A263" s="52"/>
      <c r="C263" s="67"/>
      <c r="D263" s="68"/>
      <c r="E263" s="69"/>
      <c r="F263" s="70"/>
      <c r="G263" s="71"/>
      <c r="H263" s="58"/>
      <c r="I263" s="52"/>
    </row>
    <row r="264" spans="1:9" ht="14.25" customHeight="1" x14ac:dyDescent="0.35">
      <c r="A264" s="52"/>
      <c r="C264" s="67"/>
      <c r="D264" s="68"/>
      <c r="E264" s="69"/>
      <c r="F264" s="70"/>
      <c r="G264" s="71"/>
      <c r="H264" s="58"/>
      <c r="I264" s="52"/>
    </row>
    <row r="265" spans="1:9" ht="14.25" customHeight="1" x14ac:dyDescent="0.35">
      <c r="A265" s="52"/>
      <c r="C265" s="67"/>
      <c r="D265" s="68"/>
      <c r="E265" s="69"/>
      <c r="F265" s="70"/>
      <c r="G265" s="71"/>
      <c r="H265" s="58"/>
      <c r="I265" s="52"/>
    </row>
    <row r="266" spans="1:9" ht="14.25" customHeight="1" x14ac:dyDescent="0.35">
      <c r="A266" s="52"/>
      <c r="C266" s="67"/>
      <c r="D266" s="68"/>
      <c r="E266" s="69"/>
      <c r="F266" s="70"/>
      <c r="G266" s="71"/>
      <c r="H266" s="58"/>
      <c r="I266" s="52"/>
    </row>
    <row r="267" spans="1:9" ht="14.25" customHeight="1" x14ac:dyDescent="0.35">
      <c r="A267" s="52"/>
      <c r="C267" s="67"/>
      <c r="D267" s="68"/>
      <c r="E267" s="69"/>
      <c r="F267" s="70"/>
      <c r="G267" s="71"/>
      <c r="H267" s="58"/>
      <c r="I267" s="52"/>
    </row>
    <row r="268" spans="1:9" ht="14.25" customHeight="1" x14ac:dyDescent="0.35">
      <c r="A268" s="52"/>
      <c r="C268" s="67"/>
      <c r="D268" s="68"/>
      <c r="E268" s="69"/>
      <c r="F268" s="70"/>
      <c r="G268" s="71"/>
      <c r="H268" s="58"/>
      <c r="I268" s="52"/>
    </row>
    <row r="269" spans="1:9" ht="14.25" customHeight="1" x14ac:dyDescent="0.35">
      <c r="A269" s="52"/>
      <c r="C269" s="67"/>
      <c r="D269" s="68"/>
      <c r="E269" s="69"/>
      <c r="F269" s="70"/>
      <c r="G269" s="71"/>
      <c r="H269" s="58"/>
      <c r="I269" s="52"/>
    </row>
    <row r="270" spans="1:9" ht="14.25" customHeight="1" x14ac:dyDescent="0.35">
      <c r="A270" s="52"/>
      <c r="C270" s="67"/>
      <c r="D270" s="68"/>
      <c r="E270" s="69"/>
      <c r="F270" s="70"/>
      <c r="G270" s="71"/>
      <c r="H270" s="58"/>
      <c r="I270" s="52"/>
    </row>
    <row r="271" spans="1:9" ht="14.25" customHeight="1" x14ac:dyDescent="0.35">
      <c r="A271" s="52"/>
      <c r="C271" s="67"/>
      <c r="D271" s="68"/>
      <c r="E271" s="69"/>
      <c r="F271" s="70"/>
      <c r="G271" s="71"/>
      <c r="H271" s="58"/>
      <c r="I271" s="52"/>
    </row>
    <row r="272" spans="1:9" ht="14.25" customHeight="1" x14ac:dyDescent="0.35">
      <c r="A272" s="52"/>
      <c r="C272" s="67"/>
      <c r="D272" s="68"/>
      <c r="E272" s="69"/>
      <c r="F272" s="70"/>
      <c r="G272" s="71"/>
      <c r="H272" s="58"/>
      <c r="I272" s="52"/>
    </row>
    <row r="273" spans="1:9" ht="14.25" customHeight="1" x14ac:dyDescent="0.35">
      <c r="A273" s="52"/>
      <c r="C273" s="67"/>
      <c r="D273" s="68"/>
      <c r="E273" s="69"/>
      <c r="F273" s="70"/>
      <c r="G273" s="71"/>
      <c r="H273" s="58"/>
      <c r="I273" s="52"/>
    </row>
    <row r="274" spans="1:9" ht="14.25" customHeight="1" x14ac:dyDescent="0.35">
      <c r="A274" s="52"/>
      <c r="C274" s="67"/>
      <c r="D274" s="68"/>
      <c r="E274" s="69"/>
      <c r="F274" s="70"/>
      <c r="G274" s="71"/>
      <c r="H274" s="58"/>
      <c r="I274" s="52"/>
    </row>
    <row r="275" spans="1:9" ht="14.25" customHeight="1" x14ac:dyDescent="0.35">
      <c r="A275" s="52"/>
      <c r="C275" s="67"/>
      <c r="D275" s="68"/>
      <c r="E275" s="69"/>
      <c r="F275" s="70"/>
      <c r="G275" s="71"/>
      <c r="H275" s="58"/>
      <c r="I275" s="52"/>
    </row>
    <row r="276" spans="1:9" ht="14.25" customHeight="1" x14ac:dyDescent="0.35">
      <c r="A276" s="52"/>
      <c r="C276" s="67"/>
      <c r="D276" s="68"/>
      <c r="E276" s="69"/>
      <c r="F276" s="70"/>
      <c r="G276" s="71"/>
      <c r="H276" s="58"/>
      <c r="I276" s="52"/>
    </row>
    <row r="277" spans="1:9" ht="14.25" customHeight="1" x14ac:dyDescent="0.35">
      <c r="A277" s="52"/>
      <c r="C277" s="67"/>
      <c r="D277" s="68"/>
      <c r="E277" s="69"/>
      <c r="F277" s="70"/>
      <c r="G277" s="71"/>
      <c r="H277" s="58"/>
      <c r="I277" s="52"/>
    </row>
    <row r="278" spans="1:9" ht="14.25" customHeight="1" x14ac:dyDescent="0.35">
      <c r="A278" s="52"/>
      <c r="C278" s="67"/>
      <c r="D278" s="68"/>
      <c r="E278" s="69"/>
      <c r="F278" s="70"/>
      <c r="G278" s="71"/>
      <c r="H278" s="58"/>
      <c r="I278" s="52"/>
    </row>
    <row r="279" spans="1:9" ht="14.25" customHeight="1" x14ac:dyDescent="0.35">
      <c r="A279" s="52"/>
      <c r="C279" s="67"/>
      <c r="D279" s="68"/>
      <c r="E279" s="69"/>
      <c r="F279" s="70"/>
      <c r="G279" s="71"/>
      <c r="H279" s="58"/>
      <c r="I279" s="52"/>
    </row>
    <row r="280" spans="1:9" ht="14.25" customHeight="1" x14ac:dyDescent="0.35">
      <c r="A280" s="52"/>
      <c r="C280" s="67"/>
      <c r="D280" s="68"/>
      <c r="E280" s="69"/>
      <c r="F280" s="70"/>
      <c r="G280" s="71"/>
      <c r="H280" s="58"/>
      <c r="I280" s="52"/>
    </row>
    <row r="281" spans="1:9" ht="14.25" customHeight="1" x14ac:dyDescent="0.35">
      <c r="A281" s="52"/>
      <c r="C281" s="67"/>
      <c r="D281" s="68"/>
      <c r="E281" s="69"/>
      <c r="F281" s="70"/>
      <c r="G281" s="71"/>
      <c r="H281" s="58"/>
      <c r="I281" s="52"/>
    </row>
    <row r="282" spans="1:9" ht="14.25" customHeight="1" x14ac:dyDescent="0.35">
      <c r="A282" s="52"/>
      <c r="C282" s="67"/>
      <c r="D282" s="68"/>
      <c r="E282" s="69"/>
      <c r="F282" s="70"/>
      <c r="G282" s="71"/>
      <c r="H282" s="58"/>
      <c r="I282" s="52"/>
    </row>
    <row r="283" spans="1:9" ht="14.25" customHeight="1" x14ac:dyDescent="0.35">
      <c r="A283" s="52"/>
      <c r="C283" s="67"/>
      <c r="D283" s="68"/>
      <c r="E283" s="69"/>
      <c r="F283" s="70"/>
      <c r="G283" s="71"/>
      <c r="H283" s="58"/>
      <c r="I283" s="52"/>
    </row>
    <row r="284" spans="1:9" ht="14.25" customHeight="1" x14ac:dyDescent="0.35">
      <c r="A284" s="52"/>
      <c r="C284" s="67"/>
      <c r="D284" s="68"/>
      <c r="E284" s="69"/>
      <c r="F284" s="70"/>
      <c r="G284" s="71"/>
      <c r="H284" s="58"/>
      <c r="I284" s="52"/>
    </row>
    <row r="285" spans="1:9" ht="14.25" customHeight="1" x14ac:dyDescent="0.35">
      <c r="A285" s="52"/>
      <c r="C285" s="67"/>
      <c r="D285" s="68"/>
      <c r="E285" s="69"/>
      <c r="F285" s="70"/>
      <c r="G285" s="71"/>
      <c r="H285" s="58"/>
      <c r="I285" s="52"/>
    </row>
    <row r="286" spans="1:9" ht="14.25" customHeight="1" x14ac:dyDescent="0.35">
      <c r="A286" s="52"/>
      <c r="C286" s="67"/>
      <c r="D286" s="68"/>
      <c r="E286" s="69"/>
      <c r="F286" s="70"/>
      <c r="G286" s="71"/>
      <c r="H286" s="58"/>
      <c r="I286" s="52"/>
    </row>
    <row r="287" spans="1:9" ht="14.25" customHeight="1" x14ac:dyDescent="0.35">
      <c r="A287" s="52"/>
      <c r="C287" s="67"/>
      <c r="D287" s="68"/>
      <c r="E287" s="69"/>
      <c r="F287" s="70"/>
      <c r="G287" s="71"/>
      <c r="H287" s="58"/>
      <c r="I287" s="52"/>
    </row>
    <row r="288" spans="1:9" ht="14.25" customHeight="1" x14ac:dyDescent="0.35">
      <c r="A288" s="52"/>
      <c r="C288" s="67"/>
      <c r="D288" s="68"/>
      <c r="E288" s="69"/>
      <c r="F288" s="70"/>
      <c r="G288" s="71"/>
      <c r="H288" s="58"/>
      <c r="I288" s="52"/>
    </row>
    <row r="289" spans="1:9" ht="14.25" customHeight="1" x14ac:dyDescent="0.35">
      <c r="A289" s="52"/>
      <c r="C289" s="67"/>
      <c r="D289" s="68"/>
      <c r="E289" s="69"/>
      <c r="F289" s="70"/>
      <c r="G289" s="71"/>
      <c r="H289" s="58"/>
      <c r="I289" s="52"/>
    </row>
    <row r="290" spans="1:9" ht="14.25" customHeight="1" x14ac:dyDescent="0.35">
      <c r="A290" s="52"/>
      <c r="C290" s="67"/>
      <c r="D290" s="68"/>
      <c r="E290" s="69"/>
      <c r="F290" s="70"/>
      <c r="G290" s="71"/>
      <c r="H290" s="58"/>
      <c r="I290" s="52"/>
    </row>
    <row r="291" spans="1:9" ht="14.25" customHeight="1" x14ac:dyDescent="0.35">
      <c r="A291" s="52"/>
      <c r="C291" s="67"/>
      <c r="D291" s="68"/>
      <c r="E291" s="69"/>
      <c r="F291" s="70"/>
      <c r="G291" s="71"/>
      <c r="H291" s="58"/>
      <c r="I291" s="52"/>
    </row>
    <row r="292" spans="1:9" ht="14.25" customHeight="1" x14ac:dyDescent="0.35">
      <c r="A292" s="52"/>
      <c r="C292" s="67"/>
      <c r="D292" s="68"/>
      <c r="E292" s="69"/>
      <c r="F292" s="70"/>
      <c r="G292" s="71"/>
      <c r="H292" s="58"/>
      <c r="I292" s="52"/>
    </row>
    <row r="293" spans="1:9" ht="14.25" customHeight="1" x14ac:dyDescent="0.35">
      <c r="A293" s="52"/>
      <c r="C293" s="67"/>
      <c r="D293" s="68"/>
      <c r="E293" s="69"/>
      <c r="F293" s="70"/>
      <c r="G293" s="71"/>
      <c r="H293" s="58"/>
      <c r="I293" s="52"/>
    </row>
    <row r="294" spans="1:9" ht="14.25" customHeight="1" x14ac:dyDescent="0.35">
      <c r="A294" s="52"/>
      <c r="C294" s="67"/>
      <c r="D294" s="68"/>
      <c r="E294" s="69"/>
      <c r="F294" s="70"/>
      <c r="G294" s="71"/>
      <c r="H294" s="58"/>
      <c r="I294" s="52"/>
    </row>
    <row r="295" spans="1:9" ht="14.25" customHeight="1" x14ac:dyDescent="0.35">
      <c r="A295" s="52"/>
      <c r="C295" s="67"/>
      <c r="D295" s="68"/>
      <c r="E295" s="69"/>
      <c r="F295" s="70"/>
      <c r="G295" s="71"/>
      <c r="H295" s="58"/>
      <c r="I295" s="52"/>
    </row>
    <row r="296" spans="1:9" ht="14.25" customHeight="1" x14ac:dyDescent="0.35">
      <c r="A296" s="52"/>
      <c r="C296" s="67"/>
      <c r="D296" s="68"/>
      <c r="E296" s="69"/>
      <c r="F296" s="70"/>
      <c r="G296" s="71"/>
      <c r="H296" s="58"/>
      <c r="I296" s="52"/>
    </row>
    <row r="297" spans="1:9" ht="14.25" customHeight="1" x14ac:dyDescent="0.35">
      <c r="A297" s="52"/>
      <c r="C297" s="67"/>
      <c r="D297" s="68"/>
      <c r="E297" s="69"/>
      <c r="F297" s="70"/>
      <c r="G297" s="71"/>
      <c r="H297" s="58"/>
      <c r="I297" s="52"/>
    </row>
    <row r="298" spans="1:9" ht="14.25" customHeight="1" x14ac:dyDescent="0.35">
      <c r="A298" s="52"/>
      <c r="C298" s="67"/>
      <c r="D298" s="68"/>
      <c r="E298" s="69"/>
      <c r="F298" s="70"/>
      <c r="G298" s="71"/>
      <c r="H298" s="58"/>
      <c r="I298" s="52"/>
    </row>
    <row r="299" spans="1:9" ht="14.25" customHeight="1" x14ac:dyDescent="0.35">
      <c r="A299" s="52"/>
      <c r="C299" s="67"/>
      <c r="D299" s="68"/>
      <c r="E299" s="69"/>
      <c r="F299" s="70"/>
      <c r="G299" s="71"/>
      <c r="H299" s="58"/>
      <c r="I299" s="52"/>
    </row>
    <row r="300" spans="1:9" ht="14.25" customHeight="1" x14ac:dyDescent="0.35">
      <c r="A300" s="52"/>
      <c r="C300" s="67"/>
      <c r="D300" s="68"/>
      <c r="E300" s="69"/>
      <c r="F300" s="70"/>
      <c r="G300" s="71"/>
      <c r="H300" s="58"/>
      <c r="I300" s="52"/>
    </row>
    <row r="301" spans="1:9" ht="14.25" customHeight="1" x14ac:dyDescent="0.35">
      <c r="A301" s="52"/>
      <c r="C301" s="67"/>
      <c r="D301" s="68"/>
      <c r="E301" s="69"/>
      <c r="F301" s="70"/>
      <c r="G301" s="71"/>
      <c r="H301" s="58"/>
      <c r="I301" s="52"/>
    </row>
    <row r="302" spans="1:9" ht="14.25" customHeight="1" x14ac:dyDescent="0.35">
      <c r="A302" s="52"/>
      <c r="C302" s="67"/>
      <c r="D302" s="68"/>
      <c r="E302" s="69"/>
      <c r="F302" s="70"/>
      <c r="G302" s="71"/>
      <c r="H302" s="58"/>
      <c r="I302" s="52"/>
    </row>
    <row r="303" spans="1:9" ht="14.25" customHeight="1" x14ac:dyDescent="0.35">
      <c r="A303" s="52"/>
      <c r="C303" s="67"/>
      <c r="D303" s="68"/>
      <c r="E303" s="69"/>
      <c r="F303" s="70"/>
      <c r="G303" s="71"/>
      <c r="H303" s="58"/>
      <c r="I303" s="52"/>
    </row>
    <row r="304" spans="1:9" ht="14.25" customHeight="1" x14ac:dyDescent="0.35">
      <c r="A304" s="52"/>
      <c r="C304" s="67"/>
      <c r="D304" s="68"/>
      <c r="E304" s="69"/>
      <c r="F304" s="70"/>
      <c r="G304" s="71"/>
      <c r="H304" s="58"/>
      <c r="I304" s="52"/>
    </row>
    <row r="305" spans="1:9" ht="14.25" customHeight="1" x14ac:dyDescent="0.35">
      <c r="A305" s="52"/>
      <c r="C305" s="67"/>
      <c r="D305" s="68"/>
      <c r="E305" s="69"/>
      <c r="F305" s="70"/>
      <c r="G305" s="71"/>
      <c r="H305" s="58"/>
      <c r="I305" s="52"/>
    </row>
    <row r="306" spans="1:9" ht="14.25" customHeight="1" x14ac:dyDescent="0.35">
      <c r="A306" s="52"/>
      <c r="C306" s="67"/>
      <c r="D306" s="68"/>
      <c r="E306" s="69"/>
      <c r="F306" s="70"/>
      <c r="G306" s="71"/>
      <c r="H306" s="58"/>
      <c r="I306" s="52"/>
    </row>
    <row r="307" spans="1:9" ht="14.25" customHeight="1" x14ac:dyDescent="0.35">
      <c r="A307" s="52"/>
      <c r="C307" s="67"/>
      <c r="D307" s="68"/>
      <c r="E307" s="69"/>
      <c r="F307" s="70"/>
      <c r="G307" s="71"/>
      <c r="H307" s="58"/>
      <c r="I307" s="52"/>
    </row>
    <row r="308" spans="1:9" ht="14.25" customHeight="1" x14ac:dyDescent="0.35">
      <c r="A308" s="52"/>
      <c r="C308" s="67"/>
      <c r="D308" s="68"/>
      <c r="E308" s="69"/>
      <c r="F308" s="70"/>
      <c r="G308" s="71"/>
      <c r="H308" s="58"/>
      <c r="I308" s="52"/>
    </row>
    <row r="309" spans="1:9" ht="14.25" customHeight="1" x14ac:dyDescent="0.35">
      <c r="A309" s="52"/>
      <c r="C309" s="67"/>
      <c r="D309" s="68"/>
      <c r="E309" s="69"/>
      <c r="F309" s="70"/>
      <c r="G309" s="71"/>
      <c r="H309" s="58"/>
      <c r="I309" s="52"/>
    </row>
    <row r="310" spans="1:9" ht="14.25" customHeight="1" x14ac:dyDescent="0.35">
      <c r="A310" s="52"/>
      <c r="C310" s="67"/>
      <c r="D310" s="68"/>
      <c r="E310" s="69"/>
      <c r="F310" s="70"/>
      <c r="G310" s="71"/>
      <c r="H310" s="58"/>
      <c r="I310" s="52"/>
    </row>
    <row r="311" spans="1:9" ht="14.25" customHeight="1" x14ac:dyDescent="0.35">
      <c r="A311" s="52"/>
      <c r="C311" s="67"/>
      <c r="D311" s="68"/>
      <c r="E311" s="69"/>
      <c r="F311" s="70"/>
      <c r="G311" s="71"/>
      <c r="H311" s="58"/>
      <c r="I311" s="52"/>
    </row>
    <row r="312" spans="1:9" ht="14.25" customHeight="1" x14ac:dyDescent="0.35">
      <c r="A312" s="52"/>
      <c r="C312" s="67"/>
      <c r="D312" s="68"/>
      <c r="E312" s="69"/>
      <c r="F312" s="70"/>
      <c r="G312" s="71"/>
      <c r="H312" s="58"/>
      <c r="I312" s="52"/>
    </row>
    <row r="313" spans="1:9" ht="14.25" customHeight="1" x14ac:dyDescent="0.35">
      <c r="A313" s="52"/>
      <c r="C313" s="67"/>
      <c r="D313" s="68"/>
      <c r="E313" s="69"/>
      <c r="F313" s="70"/>
      <c r="G313" s="71"/>
      <c r="H313" s="58"/>
      <c r="I313" s="52"/>
    </row>
    <row r="314" spans="1:9" ht="14.25" customHeight="1" x14ac:dyDescent="0.35">
      <c r="A314" s="52"/>
      <c r="C314" s="67"/>
      <c r="D314" s="68"/>
      <c r="E314" s="69"/>
      <c r="F314" s="70"/>
      <c r="G314" s="71"/>
      <c r="H314" s="58"/>
      <c r="I314" s="52"/>
    </row>
    <row r="315" spans="1:9" ht="14.25" customHeight="1" x14ac:dyDescent="0.35">
      <c r="A315" s="52"/>
      <c r="C315" s="67"/>
      <c r="D315" s="68"/>
      <c r="E315" s="69"/>
      <c r="F315" s="70"/>
      <c r="G315" s="71"/>
      <c r="H315" s="58"/>
      <c r="I315" s="52"/>
    </row>
    <row r="316" spans="1:9" ht="14.25" customHeight="1" x14ac:dyDescent="0.35">
      <c r="A316" s="52"/>
      <c r="C316" s="67"/>
      <c r="D316" s="68"/>
      <c r="E316" s="69"/>
      <c r="F316" s="70"/>
      <c r="G316" s="71"/>
      <c r="H316" s="58"/>
      <c r="I316" s="52"/>
    </row>
    <row r="317" spans="1:9" ht="14.25" customHeight="1" x14ac:dyDescent="0.35">
      <c r="A317" s="52"/>
      <c r="C317" s="67"/>
      <c r="D317" s="68"/>
      <c r="E317" s="69"/>
      <c r="F317" s="70"/>
      <c r="G317" s="71"/>
      <c r="H317" s="58"/>
      <c r="I317" s="52"/>
    </row>
    <row r="318" spans="1:9" ht="14.25" customHeight="1" x14ac:dyDescent="0.35">
      <c r="A318" s="52"/>
      <c r="C318" s="67"/>
      <c r="D318" s="68"/>
      <c r="E318" s="69"/>
      <c r="F318" s="70"/>
      <c r="G318" s="71"/>
      <c r="H318" s="58"/>
      <c r="I318" s="52"/>
    </row>
    <row r="319" spans="1:9" ht="14.25" customHeight="1" x14ac:dyDescent="0.35">
      <c r="A319" s="52"/>
      <c r="C319" s="67"/>
      <c r="D319" s="68"/>
      <c r="E319" s="69"/>
      <c r="F319" s="70"/>
      <c r="G319" s="71"/>
      <c r="H319" s="58"/>
      <c r="I319" s="52"/>
    </row>
    <row r="320" spans="1:9" ht="14.25" customHeight="1" x14ac:dyDescent="0.35">
      <c r="A320" s="52"/>
      <c r="C320" s="67"/>
      <c r="D320" s="68"/>
      <c r="E320" s="69"/>
      <c r="F320" s="70"/>
      <c r="G320" s="71"/>
      <c r="H320" s="58"/>
      <c r="I320" s="52"/>
    </row>
    <row r="321" spans="1:9" ht="14.25" customHeight="1" x14ac:dyDescent="0.35">
      <c r="A321" s="52"/>
      <c r="C321" s="67"/>
      <c r="D321" s="68"/>
      <c r="E321" s="69"/>
      <c r="F321" s="70"/>
      <c r="G321" s="71"/>
      <c r="H321" s="58"/>
      <c r="I321" s="52"/>
    </row>
    <row r="322" spans="1:9" ht="14.25" customHeight="1" x14ac:dyDescent="0.35">
      <c r="A322" s="52"/>
      <c r="C322" s="67"/>
      <c r="D322" s="68"/>
      <c r="E322" s="69"/>
      <c r="F322" s="70"/>
      <c r="G322" s="71"/>
      <c r="H322" s="58"/>
      <c r="I322" s="52"/>
    </row>
    <row r="323" spans="1:9" ht="14.25" customHeight="1" x14ac:dyDescent="0.35">
      <c r="A323" s="52"/>
      <c r="C323" s="67"/>
      <c r="D323" s="68"/>
      <c r="E323" s="69"/>
      <c r="F323" s="70"/>
      <c r="G323" s="71"/>
      <c r="H323" s="58"/>
      <c r="I323" s="52"/>
    </row>
    <row r="324" spans="1:9" ht="14.25" customHeight="1" x14ac:dyDescent="0.35">
      <c r="A324" s="52"/>
      <c r="C324" s="67"/>
      <c r="D324" s="68"/>
      <c r="E324" s="69"/>
      <c r="F324" s="70"/>
      <c r="G324" s="71"/>
      <c r="H324" s="58"/>
      <c r="I324" s="52"/>
    </row>
    <row r="325" spans="1:9" ht="14.25" customHeight="1" x14ac:dyDescent="0.35">
      <c r="A325" s="52"/>
      <c r="C325" s="67"/>
      <c r="D325" s="68"/>
      <c r="E325" s="69"/>
      <c r="F325" s="70"/>
      <c r="G325" s="71"/>
      <c r="H325" s="58"/>
      <c r="I325" s="52"/>
    </row>
    <row r="326" spans="1:9" ht="14.25" customHeight="1" x14ac:dyDescent="0.35">
      <c r="A326" s="52"/>
      <c r="C326" s="67"/>
      <c r="D326" s="68"/>
      <c r="E326" s="69"/>
      <c r="F326" s="70"/>
      <c r="G326" s="71"/>
      <c r="H326" s="58"/>
      <c r="I326" s="52"/>
    </row>
    <row r="327" spans="1:9" ht="14.25" customHeight="1" x14ac:dyDescent="0.35">
      <c r="A327" s="52"/>
      <c r="C327" s="67"/>
      <c r="D327" s="68"/>
      <c r="E327" s="69"/>
      <c r="F327" s="70"/>
      <c r="G327" s="71"/>
      <c r="H327" s="58"/>
      <c r="I327" s="52"/>
    </row>
    <row r="328" spans="1:9" ht="14.25" customHeight="1" x14ac:dyDescent="0.35">
      <c r="A328" s="52"/>
      <c r="C328" s="67"/>
      <c r="D328" s="68"/>
      <c r="E328" s="69"/>
      <c r="F328" s="70"/>
      <c r="G328" s="71"/>
      <c r="H328" s="58"/>
      <c r="I328" s="52"/>
    </row>
    <row r="329" spans="1:9" ht="14.25" customHeight="1" x14ac:dyDescent="0.35">
      <c r="A329" s="52"/>
      <c r="C329" s="67"/>
      <c r="D329" s="68"/>
      <c r="E329" s="69"/>
      <c r="F329" s="70"/>
      <c r="G329" s="71"/>
      <c r="H329" s="58"/>
      <c r="I329" s="52"/>
    </row>
    <row r="330" spans="1:9" ht="14.25" customHeight="1" x14ac:dyDescent="0.35">
      <c r="A330" s="52"/>
      <c r="C330" s="67"/>
      <c r="D330" s="68"/>
      <c r="E330" s="69"/>
      <c r="F330" s="70"/>
      <c r="G330" s="71"/>
      <c r="H330" s="58"/>
      <c r="I330" s="52"/>
    </row>
    <row r="331" spans="1:9" ht="14.25" customHeight="1" x14ac:dyDescent="0.35">
      <c r="A331" s="52"/>
      <c r="C331" s="67"/>
      <c r="D331" s="68"/>
      <c r="E331" s="69"/>
      <c r="F331" s="70"/>
      <c r="G331" s="71"/>
      <c r="H331" s="58"/>
      <c r="I331" s="52"/>
    </row>
    <row r="332" spans="1:9" ht="14.25" customHeight="1" x14ac:dyDescent="0.35">
      <c r="A332" s="52"/>
      <c r="C332" s="67"/>
      <c r="D332" s="68"/>
      <c r="E332" s="69"/>
      <c r="F332" s="70"/>
      <c r="G332" s="71"/>
      <c r="H332" s="58"/>
      <c r="I332" s="52"/>
    </row>
    <row r="333" spans="1:9" ht="14.25" customHeight="1" x14ac:dyDescent="0.35">
      <c r="A333" s="52"/>
      <c r="C333" s="67"/>
      <c r="D333" s="68"/>
      <c r="E333" s="69"/>
      <c r="F333" s="70"/>
      <c r="G333" s="71"/>
      <c r="H333" s="58"/>
      <c r="I333" s="52"/>
    </row>
    <row r="334" spans="1:9" ht="14.25" customHeight="1" x14ac:dyDescent="0.35">
      <c r="A334" s="52"/>
      <c r="C334" s="67"/>
      <c r="D334" s="68"/>
      <c r="E334" s="69"/>
      <c r="F334" s="70"/>
      <c r="G334" s="71"/>
      <c r="H334" s="58"/>
      <c r="I334" s="52"/>
    </row>
    <row r="335" spans="1:9" ht="14.25" customHeight="1" x14ac:dyDescent="0.35">
      <c r="A335" s="52"/>
      <c r="C335" s="67"/>
      <c r="D335" s="68"/>
      <c r="E335" s="69"/>
      <c r="F335" s="70"/>
      <c r="G335" s="71"/>
      <c r="H335" s="58"/>
      <c r="I335" s="52"/>
    </row>
    <row r="336" spans="1:9" ht="14.25" customHeight="1" x14ac:dyDescent="0.35">
      <c r="A336" s="52"/>
      <c r="C336" s="67"/>
      <c r="D336" s="68"/>
      <c r="E336" s="69"/>
      <c r="F336" s="70"/>
      <c r="G336" s="71"/>
      <c r="H336" s="58"/>
      <c r="I336" s="52"/>
    </row>
    <row r="337" spans="1:9" ht="14.25" customHeight="1" x14ac:dyDescent="0.35">
      <c r="A337" s="52"/>
      <c r="C337" s="67"/>
      <c r="D337" s="68"/>
      <c r="E337" s="69"/>
      <c r="F337" s="70"/>
      <c r="G337" s="71"/>
      <c r="H337" s="58"/>
      <c r="I337" s="52"/>
    </row>
    <row r="338" spans="1:9" ht="14.25" customHeight="1" x14ac:dyDescent="0.35">
      <c r="A338" s="52"/>
      <c r="C338" s="67"/>
      <c r="D338" s="68"/>
      <c r="E338" s="69"/>
      <c r="F338" s="70"/>
      <c r="G338" s="71"/>
      <c r="H338" s="58"/>
      <c r="I338" s="52"/>
    </row>
    <row r="339" spans="1:9" ht="14.25" customHeight="1" x14ac:dyDescent="0.35">
      <c r="A339" s="52"/>
      <c r="C339" s="67"/>
      <c r="D339" s="68"/>
      <c r="E339" s="69"/>
      <c r="F339" s="70"/>
      <c r="G339" s="71"/>
      <c r="H339" s="58"/>
      <c r="I339" s="52"/>
    </row>
    <row r="340" spans="1:9" ht="14.25" customHeight="1" x14ac:dyDescent="0.35">
      <c r="A340" s="52"/>
      <c r="C340" s="67"/>
      <c r="D340" s="68"/>
      <c r="E340" s="69"/>
      <c r="F340" s="70"/>
      <c r="G340" s="71"/>
      <c r="H340" s="58"/>
      <c r="I340" s="52"/>
    </row>
    <row r="341" spans="1:9" ht="14.25" customHeight="1" x14ac:dyDescent="0.35">
      <c r="A341" s="52"/>
      <c r="C341" s="67"/>
      <c r="D341" s="68"/>
      <c r="E341" s="69"/>
      <c r="F341" s="70"/>
      <c r="G341" s="71"/>
      <c r="H341" s="58"/>
      <c r="I341" s="52"/>
    </row>
    <row r="342" spans="1:9" ht="14.25" customHeight="1" x14ac:dyDescent="0.35">
      <c r="A342" s="52"/>
      <c r="C342" s="67"/>
      <c r="D342" s="68"/>
      <c r="E342" s="69"/>
      <c r="F342" s="70"/>
      <c r="G342" s="71"/>
      <c r="H342" s="58"/>
      <c r="I342" s="52"/>
    </row>
    <row r="343" spans="1:9" ht="14.25" customHeight="1" x14ac:dyDescent="0.35">
      <c r="A343" s="52"/>
      <c r="C343" s="67"/>
      <c r="D343" s="68"/>
      <c r="E343" s="69"/>
      <c r="F343" s="70"/>
      <c r="G343" s="71"/>
      <c r="H343" s="58"/>
      <c r="I343" s="52"/>
    </row>
    <row r="344" spans="1:9" ht="14.25" customHeight="1" x14ac:dyDescent="0.35">
      <c r="A344" s="52"/>
      <c r="C344" s="67"/>
      <c r="D344" s="68"/>
      <c r="E344" s="69"/>
      <c r="F344" s="70"/>
      <c r="G344" s="71"/>
      <c r="H344" s="58"/>
      <c r="I344" s="52"/>
    </row>
    <row r="345" spans="1:9" ht="14.25" customHeight="1" x14ac:dyDescent="0.35">
      <c r="A345" s="52"/>
      <c r="C345" s="67"/>
      <c r="D345" s="68"/>
      <c r="E345" s="69"/>
      <c r="F345" s="70"/>
      <c r="G345" s="71"/>
      <c r="H345" s="58"/>
      <c r="I345" s="52"/>
    </row>
    <row r="346" spans="1:9" ht="14.25" customHeight="1" x14ac:dyDescent="0.35">
      <c r="A346" s="52"/>
      <c r="C346" s="67"/>
      <c r="D346" s="68"/>
      <c r="E346" s="69"/>
      <c r="F346" s="70"/>
      <c r="G346" s="71"/>
      <c r="H346" s="58"/>
      <c r="I346" s="52"/>
    </row>
    <row r="347" spans="1:9" ht="14.25" customHeight="1" x14ac:dyDescent="0.35">
      <c r="A347" s="52"/>
      <c r="C347" s="67"/>
      <c r="D347" s="68"/>
      <c r="E347" s="69"/>
      <c r="F347" s="70"/>
      <c r="G347" s="71"/>
      <c r="H347" s="58"/>
      <c r="I347" s="52"/>
    </row>
    <row r="348" spans="1:9" ht="14.25" customHeight="1" x14ac:dyDescent="0.35">
      <c r="A348" s="52"/>
      <c r="C348" s="67"/>
      <c r="D348" s="68"/>
      <c r="E348" s="69"/>
      <c r="F348" s="70"/>
      <c r="G348" s="71"/>
      <c r="H348" s="58"/>
      <c r="I348" s="52"/>
    </row>
    <row r="349" spans="1:9" ht="14.25" customHeight="1" x14ac:dyDescent="0.35">
      <c r="A349" s="52"/>
      <c r="C349" s="67"/>
      <c r="D349" s="68"/>
      <c r="E349" s="69"/>
      <c r="F349" s="70"/>
      <c r="G349" s="71"/>
      <c r="H349" s="58"/>
      <c r="I349" s="52"/>
    </row>
    <row r="350" spans="1:9" ht="14.25" customHeight="1" x14ac:dyDescent="0.35">
      <c r="A350" s="52"/>
      <c r="C350" s="67"/>
      <c r="D350" s="68"/>
      <c r="E350" s="69"/>
      <c r="F350" s="70"/>
      <c r="G350" s="71"/>
      <c r="H350" s="58"/>
      <c r="I350" s="52"/>
    </row>
    <row r="351" spans="1:9" ht="14.25" customHeight="1" x14ac:dyDescent="0.35">
      <c r="A351" s="52"/>
      <c r="C351" s="67"/>
      <c r="D351" s="68"/>
      <c r="E351" s="69"/>
      <c r="F351" s="70"/>
      <c r="G351" s="71"/>
      <c r="H351" s="58"/>
      <c r="I351" s="52"/>
    </row>
    <row r="352" spans="1:9" ht="14.25" customHeight="1" x14ac:dyDescent="0.35">
      <c r="A352" s="52"/>
      <c r="C352" s="67"/>
      <c r="D352" s="68"/>
      <c r="E352" s="69"/>
      <c r="F352" s="70"/>
      <c r="G352" s="71"/>
      <c r="H352" s="58"/>
      <c r="I352" s="52"/>
    </row>
    <row r="353" spans="1:9" ht="14.25" customHeight="1" x14ac:dyDescent="0.35">
      <c r="A353" s="52"/>
      <c r="C353" s="67"/>
      <c r="D353" s="68"/>
      <c r="E353" s="69"/>
      <c r="F353" s="70"/>
      <c r="G353" s="71"/>
      <c r="H353" s="58"/>
      <c r="I353" s="52"/>
    </row>
    <row r="354" spans="1:9" ht="14.25" customHeight="1" x14ac:dyDescent="0.35">
      <c r="A354" s="52"/>
      <c r="C354" s="67"/>
      <c r="D354" s="68"/>
      <c r="E354" s="69"/>
      <c r="F354" s="70"/>
      <c r="G354" s="71"/>
      <c r="H354" s="58"/>
      <c r="I354" s="52"/>
    </row>
    <row r="355" spans="1:9" ht="14.25" customHeight="1" x14ac:dyDescent="0.35">
      <c r="A355" s="52"/>
      <c r="C355" s="67"/>
      <c r="D355" s="68"/>
      <c r="E355" s="69"/>
      <c r="F355" s="70"/>
      <c r="G355" s="71"/>
      <c r="H355" s="58"/>
      <c r="I355" s="52"/>
    </row>
    <row r="356" spans="1:9" ht="14.25" customHeight="1" x14ac:dyDescent="0.35">
      <c r="A356" s="52"/>
      <c r="C356" s="67"/>
      <c r="D356" s="68"/>
      <c r="E356" s="69"/>
      <c r="F356" s="70"/>
      <c r="G356" s="71"/>
      <c r="H356" s="58"/>
      <c r="I356" s="52"/>
    </row>
    <row r="357" spans="1:9" ht="14.25" customHeight="1" x14ac:dyDescent="0.35">
      <c r="A357" s="52"/>
      <c r="C357" s="67"/>
      <c r="D357" s="68"/>
      <c r="E357" s="69"/>
      <c r="F357" s="70"/>
      <c r="G357" s="71"/>
      <c r="H357" s="58"/>
      <c r="I357" s="52"/>
    </row>
    <row r="358" spans="1:9" ht="14.25" customHeight="1" x14ac:dyDescent="0.35">
      <c r="A358" s="52"/>
      <c r="C358" s="67"/>
      <c r="D358" s="68"/>
      <c r="E358" s="69"/>
      <c r="F358" s="70"/>
      <c r="G358" s="71"/>
      <c r="H358" s="58"/>
      <c r="I358" s="52"/>
    </row>
    <row r="359" spans="1:9" ht="14.25" customHeight="1" x14ac:dyDescent="0.35">
      <c r="A359" s="52"/>
      <c r="C359" s="67"/>
      <c r="D359" s="68"/>
      <c r="E359" s="69"/>
      <c r="F359" s="70"/>
      <c r="G359" s="71"/>
      <c r="H359" s="58"/>
      <c r="I359" s="52"/>
    </row>
    <row r="360" spans="1:9" ht="14.25" customHeight="1" x14ac:dyDescent="0.35">
      <c r="A360" s="52"/>
      <c r="C360" s="67"/>
      <c r="D360" s="68"/>
      <c r="E360" s="69"/>
      <c r="F360" s="70"/>
      <c r="G360" s="71"/>
      <c r="H360" s="58"/>
      <c r="I360" s="52"/>
    </row>
    <row r="361" spans="1:9" ht="14.25" customHeight="1" x14ac:dyDescent="0.35">
      <c r="A361" s="52"/>
      <c r="C361" s="67"/>
      <c r="D361" s="68"/>
      <c r="E361" s="69"/>
      <c r="F361" s="70"/>
      <c r="G361" s="71"/>
      <c r="H361" s="58"/>
      <c r="I361" s="52"/>
    </row>
    <row r="362" spans="1:9" ht="14.25" customHeight="1" x14ac:dyDescent="0.35">
      <c r="A362" s="52"/>
      <c r="C362" s="67"/>
      <c r="D362" s="68"/>
      <c r="E362" s="69"/>
      <c r="F362" s="70"/>
      <c r="G362" s="71"/>
      <c r="H362" s="58"/>
      <c r="I362" s="52"/>
    </row>
    <row r="363" spans="1:9" ht="14.25" customHeight="1" x14ac:dyDescent="0.35">
      <c r="A363" s="52"/>
      <c r="C363" s="67"/>
      <c r="D363" s="68"/>
      <c r="E363" s="69"/>
      <c r="F363" s="70"/>
      <c r="G363" s="71"/>
      <c r="H363" s="58"/>
      <c r="I363" s="52"/>
    </row>
    <row r="364" spans="1:9" ht="14.25" customHeight="1" x14ac:dyDescent="0.35">
      <c r="A364" s="52"/>
      <c r="C364" s="67"/>
      <c r="D364" s="68"/>
      <c r="E364" s="69"/>
      <c r="F364" s="70"/>
      <c r="G364" s="71"/>
      <c r="H364" s="58"/>
      <c r="I364" s="52"/>
    </row>
    <row r="365" spans="1:9" ht="14.25" customHeight="1" x14ac:dyDescent="0.35">
      <c r="A365" s="52"/>
      <c r="C365" s="67"/>
      <c r="D365" s="68"/>
      <c r="E365" s="69"/>
      <c r="F365" s="70"/>
      <c r="G365" s="71"/>
      <c r="H365" s="58"/>
      <c r="I365" s="52"/>
    </row>
    <row r="366" spans="1:9" ht="14.25" customHeight="1" x14ac:dyDescent="0.35">
      <c r="A366" s="52"/>
      <c r="C366" s="67"/>
      <c r="D366" s="68"/>
      <c r="E366" s="69"/>
      <c r="F366" s="70"/>
      <c r="G366" s="71"/>
      <c r="H366" s="58"/>
      <c r="I366" s="52"/>
    </row>
    <row r="367" spans="1:9" ht="14.25" customHeight="1" x14ac:dyDescent="0.35">
      <c r="A367" s="52"/>
      <c r="C367" s="67"/>
      <c r="D367" s="68"/>
      <c r="E367" s="69"/>
      <c r="F367" s="70"/>
      <c r="G367" s="71"/>
      <c r="H367" s="58"/>
      <c r="I367" s="52"/>
    </row>
    <row r="368" spans="1:9" ht="14.25" customHeight="1" x14ac:dyDescent="0.35">
      <c r="A368" s="52"/>
      <c r="C368" s="67"/>
      <c r="D368" s="68"/>
      <c r="E368" s="69"/>
      <c r="F368" s="70"/>
      <c r="G368" s="71"/>
      <c r="H368" s="58"/>
      <c r="I368" s="52"/>
    </row>
    <row r="369" spans="1:9" ht="14.25" customHeight="1" x14ac:dyDescent="0.35">
      <c r="A369" s="52"/>
      <c r="C369" s="67"/>
      <c r="D369" s="68"/>
      <c r="E369" s="69"/>
      <c r="F369" s="70"/>
      <c r="G369" s="71"/>
      <c r="H369" s="58"/>
      <c r="I369" s="52"/>
    </row>
    <row r="370" spans="1:9" ht="14.25" customHeight="1" x14ac:dyDescent="0.35">
      <c r="A370" s="52"/>
      <c r="C370" s="67"/>
      <c r="D370" s="68"/>
      <c r="E370" s="69"/>
      <c r="F370" s="70"/>
      <c r="G370" s="71"/>
      <c r="H370" s="58"/>
      <c r="I370" s="52"/>
    </row>
    <row r="371" spans="1:9" ht="14.25" customHeight="1" x14ac:dyDescent="0.35">
      <c r="A371" s="52"/>
      <c r="C371" s="67"/>
      <c r="D371" s="68"/>
      <c r="E371" s="69"/>
      <c r="F371" s="70"/>
      <c r="G371" s="71"/>
      <c r="H371" s="58"/>
      <c r="I371" s="52"/>
    </row>
    <row r="372" spans="1:9" ht="14.25" customHeight="1" x14ac:dyDescent="0.35">
      <c r="A372" s="52"/>
      <c r="C372" s="67"/>
      <c r="D372" s="68"/>
      <c r="E372" s="69"/>
      <c r="F372" s="70"/>
      <c r="G372" s="71"/>
      <c r="H372" s="58"/>
      <c r="I372" s="52"/>
    </row>
    <row r="373" spans="1:9" ht="14.25" customHeight="1" x14ac:dyDescent="0.35">
      <c r="A373" s="52"/>
      <c r="C373" s="67"/>
      <c r="D373" s="68"/>
      <c r="E373" s="69"/>
      <c r="F373" s="70"/>
      <c r="G373" s="71"/>
      <c r="H373" s="58"/>
      <c r="I373" s="52"/>
    </row>
    <row r="374" spans="1:9" ht="14.25" customHeight="1" x14ac:dyDescent="0.35">
      <c r="A374" s="52"/>
      <c r="C374" s="67"/>
      <c r="D374" s="68"/>
      <c r="E374" s="69"/>
      <c r="F374" s="70"/>
      <c r="G374" s="71"/>
      <c r="H374" s="58"/>
      <c r="I374" s="52"/>
    </row>
    <row r="375" spans="1:9" ht="14.25" customHeight="1" x14ac:dyDescent="0.35">
      <c r="A375" s="52"/>
      <c r="C375" s="67"/>
      <c r="D375" s="68"/>
      <c r="E375" s="69"/>
      <c r="F375" s="70"/>
      <c r="G375" s="71"/>
      <c r="H375" s="58"/>
      <c r="I375" s="52"/>
    </row>
    <row r="376" spans="1:9" ht="14.25" customHeight="1" x14ac:dyDescent="0.35">
      <c r="A376" s="52"/>
      <c r="C376" s="67"/>
      <c r="D376" s="68"/>
      <c r="E376" s="69"/>
      <c r="F376" s="70"/>
      <c r="G376" s="71"/>
      <c r="H376" s="58"/>
      <c r="I376" s="52"/>
    </row>
    <row r="377" spans="1:9" ht="14.25" customHeight="1" x14ac:dyDescent="0.35">
      <c r="A377" s="52"/>
      <c r="C377" s="67"/>
      <c r="D377" s="68"/>
      <c r="E377" s="69"/>
      <c r="F377" s="70"/>
      <c r="G377" s="71"/>
      <c r="H377" s="58"/>
      <c r="I377" s="52"/>
    </row>
    <row r="378" spans="1:9" ht="14.25" customHeight="1" x14ac:dyDescent="0.35">
      <c r="A378" s="52"/>
      <c r="C378" s="67"/>
      <c r="D378" s="68"/>
      <c r="E378" s="69"/>
      <c r="F378" s="70"/>
      <c r="G378" s="71"/>
      <c r="H378" s="58"/>
      <c r="I378" s="52"/>
    </row>
    <row r="379" spans="1:9" ht="14.25" customHeight="1" x14ac:dyDescent="0.35">
      <c r="A379" s="52"/>
      <c r="C379" s="67"/>
      <c r="D379" s="68"/>
      <c r="E379" s="69"/>
      <c r="F379" s="70"/>
      <c r="G379" s="71"/>
      <c r="H379" s="58"/>
      <c r="I379" s="52"/>
    </row>
    <row r="380" spans="1:9" ht="14.25" customHeight="1" x14ac:dyDescent="0.35">
      <c r="A380" s="52"/>
      <c r="C380" s="67"/>
      <c r="D380" s="68"/>
      <c r="E380" s="69"/>
      <c r="F380" s="70"/>
      <c r="G380" s="71"/>
      <c r="H380" s="58"/>
      <c r="I380" s="52"/>
    </row>
    <row r="381" spans="1:9" ht="14.25" customHeight="1" x14ac:dyDescent="0.35">
      <c r="A381" s="52"/>
      <c r="C381" s="67"/>
      <c r="D381" s="68"/>
      <c r="E381" s="69"/>
      <c r="F381" s="70"/>
      <c r="G381" s="71"/>
      <c r="H381" s="58"/>
      <c r="I381" s="52"/>
    </row>
    <row r="382" spans="1:9" ht="14.25" customHeight="1" x14ac:dyDescent="0.35">
      <c r="A382" s="52"/>
      <c r="C382" s="67"/>
      <c r="D382" s="68"/>
      <c r="E382" s="69"/>
      <c r="F382" s="70"/>
      <c r="G382" s="71"/>
      <c r="H382" s="58"/>
      <c r="I382" s="52"/>
    </row>
    <row r="383" spans="1:9" ht="14.25" customHeight="1" x14ac:dyDescent="0.35">
      <c r="A383" s="52"/>
      <c r="C383" s="67"/>
      <c r="D383" s="68"/>
      <c r="E383" s="69"/>
      <c r="F383" s="70"/>
      <c r="G383" s="71"/>
      <c r="H383" s="58"/>
      <c r="I383" s="52"/>
    </row>
    <row r="384" spans="1:9" ht="14.25" customHeight="1" x14ac:dyDescent="0.35">
      <c r="A384" s="52"/>
      <c r="C384" s="67"/>
      <c r="D384" s="68"/>
      <c r="E384" s="69"/>
      <c r="F384" s="70"/>
      <c r="G384" s="71"/>
      <c r="H384" s="58"/>
      <c r="I384" s="52"/>
    </row>
    <row r="385" spans="1:9" ht="14.25" customHeight="1" x14ac:dyDescent="0.35">
      <c r="A385" s="52"/>
      <c r="C385" s="67"/>
      <c r="D385" s="68"/>
      <c r="E385" s="69"/>
      <c r="F385" s="70"/>
      <c r="G385" s="71"/>
      <c r="H385" s="58"/>
      <c r="I385" s="52"/>
    </row>
    <row r="386" spans="1:9" ht="14.25" customHeight="1" x14ac:dyDescent="0.35">
      <c r="A386" s="52"/>
      <c r="C386" s="67"/>
      <c r="D386" s="68"/>
      <c r="E386" s="69"/>
      <c r="F386" s="70"/>
      <c r="G386" s="71"/>
      <c r="H386" s="58"/>
      <c r="I386" s="52"/>
    </row>
    <row r="387" spans="1:9" ht="14.25" customHeight="1" x14ac:dyDescent="0.35">
      <c r="A387" s="52"/>
      <c r="C387" s="67"/>
      <c r="D387" s="68"/>
      <c r="E387" s="69"/>
      <c r="F387" s="70"/>
      <c r="G387" s="71"/>
      <c r="H387" s="58"/>
      <c r="I387" s="52"/>
    </row>
    <row r="388" spans="1:9" ht="14.25" customHeight="1" x14ac:dyDescent="0.35">
      <c r="A388" s="52"/>
      <c r="C388" s="67"/>
      <c r="D388" s="68"/>
      <c r="E388" s="69"/>
      <c r="F388" s="70"/>
      <c r="G388" s="71"/>
      <c r="H388" s="58"/>
      <c r="I388" s="52"/>
    </row>
    <row r="389" spans="1:9" ht="14.25" customHeight="1" x14ac:dyDescent="0.35">
      <c r="A389" s="52"/>
      <c r="C389" s="67"/>
      <c r="D389" s="68"/>
      <c r="E389" s="69"/>
      <c r="F389" s="70"/>
      <c r="G389" s="71"/>
      <c r="H389" s="58"/>
      <c r="I389" s="52"/>
    </row>
    <row r="390" spans="1:9" ht="14.25" customHeight="1" x14ac:dyDescent="0.35">
      <c r="A390" s="52"/>
      <c r="C390" s="67"/>
      <c r="D390" s="68"/>
      <c r="E390" s="69"/>
      <c r="F390" s="70"/>
      <c r="G390" s="71"/>
      <c r="H390" s="58"/>
      <c r="I390" s="52"/>
    </row>
    <row r="391" spans="1:9" ht="14.25" customHeight="1" x14ac:dyDescent="0.35">
      <c r="A391" s="52"/>
      <c r="C391" s="67"/>
      <c r="D391" s="68"/>
      <c r="E391" s="69"/>
      <c r="F391" s="70"/>
      <c r="G391" s="71"/>
      <c r="H391" s="58"/>
      <c r="I391" s="52"/>
    </row>
    <row r="392" spans="1:9" ht="14.25" customHeight="1" x14ac:dyDescent="0.35">
      <c r="A392" s="52"/>
      <c r="C392" s="67"/>
      <c r="D392" s="68"/>
      <c r="E392" s="69"/>
      <c r="F392" s="70"/>
      <c r="G392" s="71"/>
      <c r="H392" s="58"/>
      <c r="I392" s="52"/>
    </row>
    <row r="393" spans="1:9" ht="14.25" customHeight="1" x14ac:dyDescent="0.35">
      <c r="A393" s="52"/>
      <c r="C393" s="67"/>
      <c r="D393" s="68"/>
      <c r="E393" s="69"/>
      <c r="F393" s="70"/>
      <c r="G393" s="71"/>
      <c r="H393" s="58"/>
      <c r="I393" s="52"/>
    </row>
    <row r="394" spans="1:9" ht="14.25" customHeight="1" x14ac:dyDescent="0.35">
      <c r="A394" s="52"/>
      <c r="C394" s="67"/>
      <c r="D394" s="68"/>
      <c r="E394" s="69"/>
      <c r="F394" s="70"/>
      <c r="G394" s="71"/>
      <c r="H394" s="58"/>
      <c r="I394" s="52"/>
    </row>
    <row r="395" spans="1:9" ht="14.25" customHeight="1" x14ac:dyDescent="0.35">
      <c r="A395" s="52"/>
      <c r="C395" s="67"/>
      <c r="D395" s="68"/>
      <c r="E395" s="69"/>
      <c r="F395" s="70"/>
      <c r="G395" s="71"/>
      <c r="H395" s="58"/>
      <c r="I395" s="52"/>
    </row>
    <row r="396" spans="1:9" ht="14.25" customHeight="1" x14ac:dyDescent="0.35">
      <c r="A396" s="52"/>
      <c r="C396" s="67"/>
      <c r="D396" s="68"/>
      <c r="E396" s="69"/>
      <c r="F396" s="70"/>
      <c r="G396" s="71"/>
      <c r="H396" s="58"/>
      <c r="I396" s="52"/>
    </row>
    <row r="397" spans="1:9" ht="14.25" customHeight="1" x14ac:dyDescent="0.35">
      <c r="A397" s="52"/>
      <c r="C397" s="67"/>
      <c r="D397" s="68"/>
      <c r="E397" s="69"/>
      <c r="F397" s="70"/>
      <c r="G397" s="71"/>
      <c r="H397" s="58"/>
      <c r="I397" s="52"/>
    </row>
    <row r="398" spans="1:9" ht="14.25" customHeight="1" x14ac:dyDescent="0.35">
      <c r="A398" s="52"/>
      <c r="C398" s="67"/>
      <c r="D398" s="68"/>
      <c r="E398" s="69"/>
      <c r="F398" s="70"/>
      <c r="G398" s="71"/>
      <c r="H398" s="58"/>
      <c r="I398" s="52"/>
    </row>
    <row r="399" spans="1:9" ht="14.25" customHeight="1" x14ac:dyDescent="0.35">
      <c r="A399" s="52"/>
      <c r="C399" s="67"/>
      <c r="D399" s="68"/>
      <c r="E399" s="69"/>
      <c r="F399" s="70"/>
      <c r="G399" s="71"/>
      <c r="H399" s="58"/>
      <c r="I399" s="52"/>
    </row>
    <row r="400" spans="1:9" ht="14.25" customHeight="1" x14ac:dyDescent="0.35">
      <c r="A400" s="52"/>
      <c r="C400" s="67"/>
      <c r="D400" s="68"/>
      <c r="E400" s="69"/>
      <c r="F400" s="70"/>
      <c r="G400" s="71"/>
      <c r="H400" s="58"/>
      <c r="I400" s="52"/>
    </row>
    <row r="401" spans="1:9" ht="14.25" customHeight="1" x14ac:dyDescent="0.35">
      <c r="A401" s="52"/>
      <c r="C401" s="67"/>
      <c r="D401" s="68"/>
      <c r="E401" s="69"/>
      <c r="F401" s="70"/>
      <c r="G401" s="71"/>
      <c r="H401" s="58"/>
      <c r="I401" s="52"/>
    </row>
    <row r="402" spans="1:9" ht="14.25" customHeight="1" x14ac:dyDescent="0.35">
      <c r="A402" s="52"/>
      <c r="C402" s="67"/>
      <c r="D402" s="68"/>
      <c r="E402" s="69"/>
      <c r="F402" s="70"/>
      <c r="G402" s="71"/>
      <c r="H402" s="58"/>
      <c r="I402" s="52"/>
    </row>
    <row r="403" spans="1:9" ht="14.25" customHeight="1" x14ac:dyDescent="0.35">
      <c r="A403" s="52"/>
      <c r="C403" s="67"/>
      <c r="D403" s="68"/>
      <c r="E403" s="69"/>
      <c r="F403" s="70"/>
      <c r="G403" s="71"/>
      <c r="H403" s="58"/>
      <c r="I403" s="52"/>
    </row>
    <row r="404" spans="1:9" ht="14.25" customHeight="1" x14ac:dyDescent="0.35">
      <c r="A404" s="52"/>
      <c r="C404" s="67"/>
      <c r="D404" s="68"/>
      <c r="E404" s="69"/>
      <c r="F404" s="70"/>
      <c r="G404" s="71"/>
      <c r="H404" s="58"/>
      <c r="I404" s="52"/>
    </row>
    <row r="405" spans="1:9" ht="14.25" customHeight="1" x14ac:dyDescent="0.35">
      <c r="A405" s="52"/>
      <c r="C405" s="67"/>
      <c r="D405" s="68"/>
      <c r="E405" s="69"/>
      <c r="F405" s="70"/>
      <c r="G405" s="71"/>
      <c r="H405" s="58"/>
      <c r="I405" s="52"/>
    </row>
    <row r="406" spans="1:9" ht="14.25" customHeight="1" x14ac:dyDescent="0.35">
      <c r="A406" s="52"/>
      <c r="C406" s="67"/>
      <c r="D406" s="68"/>
      <c r="E406" s="69"/>
      <c r="F406" s="70"/>
      <c r="G406" s="71"/>
      <c r="H406" s="58"/>
      <c r="I406" s="52"/>
    </row>
    <row r="407" spans="1:9" ht="14.25" customHeight="1" x14ac:dyDescent="0.35">
      <c r="A407" s="52"/>
      <c r="C407" s="67"/>
      <c r="D407" s="68"/>
      <c r="E407" s="69"/>
      <c r="F407" s="70"/>
      <c r="G407" s="71"/>
      <c r="H407" s="58"/>
      <c r="I407" s="52"/>
    </row>
    <row r="408" spans="1:9" ht="14.25" customHeight="1" x14ac:dyDescent="0.35">
      <c r="A408" s="52"/>
      <c r="C408" s="67"/>
      <c r="D408" s="68"/>
      <c r="E408" s="69"/>
      <c r="F408" s="70"/>
      <c r="G408" s="71"/>
      <c r="H408" s="58"/>
      <c r="I408" s="52"/>
    </row>
    <row r="409" spans="1:9" ht="14.25" customHeight="1" x14ac:dyDescent="0.35">
      <c r="A409" s="52"/>
      <c r="C409" s="67"/>
      <c r="D409" s="68"/>
      <c r="E409" s="69"/>
      <c r="F409" s="70"/>
      <c r="G409" s="71"/>
      <c r="H409" s="58"/>
      <c r="I409" s="52"/>
    </row>
    <row r="410" spans="1:9" ht="14.25" customHeight="1" x14ac:dyDescent="0.35">
      <c r="A410" s="52"/>
      <c r="C410" s="67"/>
      <c r="D410" s="68"/>
      <c r="E410" s="69"/>
      <c r="F410" s="70"/>
      <c r="G410" s="71"/>
      <c r="H410" s="58"/>
      <c r="I410" s="52"/>
    </row>
    <row r="411" spans="1:9" ht="14.25" customHeight="1" x14ac:dyDescent="0.35">
      <c r="A411" s="52"/>
      <c r="C411" s="67"/>
      <c r="D411" s="68"/>
      <c r="E411" s="69"/>
      <c r="F411" s="70"/>
      <c r="G411" s="71"/>
      <c r="H411" s="58"/>
      <c r="I411" s="52"/>
    </row>
    <row r="412" spans="1:9" ht="14.25" customHeight="1" x14ac:dyDescent="0.35">
      <c r="A412" s="52"/>
      <c r="C412" s="67"/>
      <c r="D412" s="68"/>
      <c r="E412" s="69"/>
      <c r="F412" s="70"/>
      <c r="G412" s="71"/>
      <c r="H412" s="58"/>
      <c r="I412" s="52"/>
    </row>
    <row r="413" spans="1:9" ht="14.25" customHeight="1" x14ac:dyDescent="0.35">
      <c r="A413" s="52"/>
      <c r="C413" s="67"/>
      <c r="D413" s="68"/>
      <c r="E413" s="69"/>
      <c r="F413" s="70"/>
      <c r="G413" s="71"/>
      <c r="H413" s="58"/>
      <c r="I413" s="52"/>
    </row>
    <row r="414" spans="1:9" ht="14.25" customHeight="1" x14ac:dyDescent="0.35">
      <c r="A414" s="52"/>
      <c r="C414" s="67"/>
      <c r="D414" s="68"/>
      <c r="E414" s="69"/>
      <c r="F414" s="70"/>
      <c r="G414" s="71"/>
      <c r="H414" s="58"/>
      <c r="I414" s="52"/>
    </row>
    <row r="415" spans="1:9" ht="14.25" customHeight="1" x14ac:dyDescent="0.35">
      <c r="A415" s="52"/>
      <c r="C415" s="67"/>
      <c r="D415" s="68"/>
      <c r="E415" s="69"/>
      <c r="F415" s="70"/>
      <c r="G415" s="71"/>
      <c r="H415" s="58"/>
      <c r="I415" s="52"/>
    </row>
    <row r="416" spans="1:9" ht="14.25" customHeight="1" x14ac:dyDescent="0.35">
      <c r="A416" s="52"/>
      <c r="C416" s="67"/>
      <c r="D416" s="68"/>
      <c r="E416" s="69"/>
      <c r="F416" s="70"/>
      <c r="G416" s="71"/>
      <c r="H416" s="58"/>
      <c r="I416" s="52"/>
    </row>
    <row r="417" spans="1:9" ht="14.25" customHeight="1" x14ac:dyDescent="0.35">
      <c r="A417" s="52"/>
      <c r="C417" s="67"/>
      <c r="D417" s="68"/>
      <c r="E417" s="69"/>
      <c r="F417" s="70"/>
      <c r="G417" s="71"/>
      <c r="H417" s="58"/>
      <c r="I417" s="52"/>
    </row>
    <row r="418" spans="1:9" ht="14.25" customHeight="1" x14ac:dyDescent="0.35">
      <c r="A418" s="52"/>
      <c r="C418" s="67"/>
      <c r="D418" s="68"/>
      <c r="E418" s="69"/>
      <c r="F418" s="70"/>
      <c r="G418" s="71"/>
      <c r="H418" s="58"/>
      <c r="I418" s="52"/>
    </row>
    <row r="419" spans="1:9" ht="14.25" customHeight="1" x14ac:dyDescent="0.35">
      <c r="A419" s="52"/>
      <c r="C419" s="67"/>
      <c r="D419" s="68"/>
      <c r="E419" s="69"/>
      <c r="F419" s="70"/>
      <c r="G419" s="71"/>
      <c r="H419" s="58"/>
      <c r="I419" s="52"/>
    </row>
    <row r="420" spans="1:9" ht="14.25" customHeight="1" x14ac:dyDescent="0.35">
      <c r="A420" s="52"/>
      <c r="C420" s="67"/>
      <c r="D420" s="68"/>
      <c r="E420" s="69"/>
      <c r="F420" s="70"/>
      <c r="G420" s="71"/>
      <c r="H420" s="58"/>
      <c r="I420" s="52"/>
    </row>
    <row r="421" spans="1:9" ht="14.25" customHeight="1" x14ac:dyDescent="0.35">
      <c r="A421" s="52"/>
      <c r="C421" s="67"/>
      <c r="D421" s="68"/>
      <c r="E421" s="69"/>
      <c r="F421" s="70"/>
      <c r="G421" s="71"/>
      <c r="H421" s="58"/>
      <c r="I421" s="52"/>
    </row>
    <row r="422" spans="1:9" ht="14.25" customHeight="1" x14ac:dyDescent="0.35">
      <c r="A422" s="52"/>
      <c r="C422" s="67"/>
      <c r="D422" s="68"/>
      <c r="E422" s="69"/>
      <c r="F422" s="70"/>
      <c r="G422" s="71"/>
      <c r="H422" s="58"/>
      <c r="I422" s="52"/>
    </row>
    <row r="423" spans="1:9" ht="14.25" customHeight="1" x14ac:dyDescent="0.35">
      <c r="A423" s="52"/>
      <c r="C423" s="67"/>
      <c r="D423" s="68"/>
      <c r="E423" s="69"/>
      <c r="F423" s="70"/>
      <c r="G423" s="71"/>
      <c r="H423" s="58"/>
      <c r="I423" s="52"/>
    </row>
    <row r="424" spans="1:9" ht="14.25" customHeight="1" x14ac:dyDescent="0.35">
      <c r="A424" s="52"/>
      <c r="C424" s="67"/>
      <c r="D424" s="68"/>
      <c r="E424" s="69"/>
      <c r="F424" s="70"/>
      <c r="G424" s="71"/>
      <c r="H424" s="58"/>
      <c r="I424" s="52"/>
    </row>
    <row r="425" spans="1:9" ht="14.25" customHeight="1" x14ac:dyDescent="0.35">
      <c r="A425" s="52"/>
      <c r="C425" s="67"/>
      <c r="D425" s="68"/>
      <c r="E425" s="69"/>
      <c r="F425" s="70"/>
      <c r="G425" s="71"/>
      <c r="H425" s="58"/>
      <c r="I425" s="52"/>
    </row>
    <row r="426" spans="1:9" ht="14.25" customHeight="1" x14ac:dyDescent="0.35">
      <c r="A426" s="52"/>
      <c r="C426" s="67"/>
      <c r="D426" s="68"/>
      <c r="E426" s="69"/>
      <c r="F426" s="70"/>
      <c r="G426" s="71"/>
      <c r="H426" s="58"/>
      <c r="I426" s="52"/>
    </row>
    <row r="427" spans="1:9" ht="14.25" customHeight="1" x14ac:dyDescent="0.35">
      <c r="A427" s="52"/>
      <c r="C427" s="67"/>
      <c r="D427" s="68"/>
      <c r="E427" s="69"/>
      <c r="F427" s="70"/>
      <c r="G427" s="71"/>
      <c r="H427" s="58"/>
      <c r="I427" s="52"/>
    </row>
    <row r="428" spans="1:9" ht="14.25" customHeight="1" x14ac:dyDescent="0.35">
      <c r="A428" s="52"/>
      <c r="C428" s="67"/>
      <c r="D428" s="68"/>
      <c r="E428" s="69"/>
      <c r="F428" s="70"/>
      <c r="G428" s="71"/>
      <c r="H428" s="58"/>
      <c r="I428" s="52"/>
    </row>
    <row r="429" spans="1:9" ht="14.25" customHeight="1" x14ac:dyDescent="0.35">
      <c r="A429" s="52"/>
      <c r="C429" s="67"/>
      <c r="D429" s="68"/>
      <c r="E429" s="69"/>
      <c r="F429" s="70"/>
      <c r="G429" s="71"/>
      <c r="H429" s="58"/>
      <c r="I429" s="52"/>
    </row>
    <row r="430" spans="1:9" ht="14.25" customHeight="1" x14ac:dyDescent="0.35">
      <c r="A430" s="52"/>
      <c r="C430" s="67"/>
      <c r="D430" s="68"/>
      <c r="E430" s="69"/>
      <c r="F430" s="70"/>
      <c r="G430" s="71"/>
      <c r="H430" s="58"/>
      <c r="I430" s="52"/>
    </row>
    <row r="431" spans="1:9" ht="14.25" customHeight="1" x14ac:dyDescent="0.35">
      <c r="A431" s="52"/>
      <c r="C431" s="67"/>
      <c r="D431" s="68"/>
      <c r="E431" s="69"/>
      <c r="F431" s="70"/>
      <c r="G431" s="71"/>
      <c r="H431" s="58"/>
      <c r="I431" s="52"/>
    </row>
    <row r="432" spans="1:9" ht="14.25" customHeight="1" x14ac:dyDescent="0.35">
      <c r="A432" s="52"/>
      <c r="C432" s="67"/>
      <c r="D432" s="68"/>
      <c r="E432" s="69"/>
      <c r="F432" s="70"/>
      <c r="G432" s="71"/>
      <c r="H432" s="58"/>
      <c r="I432" s="52"/>
    </row>
    <row r="433" spans="1:9" ht="14.25" customHeight="1" x14ac:dyDescent="0.35">
      <c r="A433" s="52"/>
      <c r="C433" s="67"/>
      <c r="D433" s="68"/>
      <c r="E433" s="69"/>
      <c r="F433" s="70"/>
      <c r="G433" s="71"/>
      <c r="H433" s="58"/>
      <c r="I433" s="52"/>
    </row>
    <row r="434" spans="1:9" ht="14.25" customHeight="1" x14ac:dyDescent="0.35">
      <c r="A434" s="52"/>
      <c r="C434" s="67"/>
      <c r="D434" s="68"/>
      <c r="E434" s="69"/>
      <c r="F434" s="70"/>
      <c r="G434" s="71"/>
      <c r="H434" s="58"/>
      <c r="I434" s="52"/>
    </row>
    <row r="435" spans="1:9" ht="14.25" customHeight="1" x14ac:dyDescent="0.35">
      <c r="A435" s="52"/>
      <c r="C435" s="67"/>
      <c r="D435" s="68"/>
      <c r="E435" s="69"/>
      <c r="F435" s="70"/>
      <c r="G435" s="71"/>
      <c r="H435" s="58"/>
      <c r="I435" s="52"/>
    </row>
    <row r="436" spans="1:9" ht="14.25" customHeight="1" x14ac:dyDescent="0.35">
      <c r="A436" s="52"/>
      <c r="C436" s="67"/>
      <c r="D436" s="68"/>
      <c r="E436" s="69"/>
      <c r="F436" s="70"/>
      <c r="G436" s="71"/>
      <c r="H436" s="58"/>
      <c r="I436" s="52"/>
    </row>
    <row r="437" spans="1:9" ht="14.25" customHeight="1" x14ac:dyDescent="0.35">
      <c r="A437" s="52"/>
      <c r="C437" s="67"/>
      <c r="D437" s="68"/>
      <c r="E437" s="69"/>
      <c r="F437" s="70"/>
      <c r="G437" s="71"/>
      <c r="H437" s="58"/>
      <c r="I437" s="52"/>
    </row>
    <row r="438" spans="1:9" ht="14.25" customHeight="1" x14ac:dyDescent="0.35">
      <c r="A438" s="52"/>
      <c r="C438" s="67"/>
      <c r="D438" s="68"/>
      <c r="E438" s="69"/>
      <c r="F438" s="70"/>
      <c r="G438" s="71"/>
      <c r="H438" s="58"/>
      <c r="I438" s="52"/>
    </row>
    <row r="439" spans="1:9" ht="14.25" customHeight="1" x14ac:dyDescent="0.35">
      <c r="A439" s="52"/>
      <c r="C439" s="67"/>
      <c r="D439" s="68"/>
      <c r="E439" s="69"/>
      <c r="F439" s="70"/>
      <c r="G439" s="71"/>
      <c r="H439" s="58"/>
      <c r="I439" s="52"/>
    </row>
    <row r="440" spans="1:9" ht="14.25" customHeight="1" x14ac:dyDescent="0.35">
      <c r="A440" s="52"/>
      <c r="C440" s="67"/>
      <c r="D440" s="68"/>
      <c r="E440" s="69"/>
      <c r="F440" s="70"/>
      <c r="G440" s="71"/>
      <c r="H440" s="58"/>
      <c r="I440" s="52"/>
    </row>
    <row r="441" spans="1:9" ht="14.25" customHeight="1" x14ac:dyDescent="0.35">
      <c r="A441" s="52"/>
      <c r="C441" s="67"/>
      <c r="D441" s="68"/>
      <c r="E441" s="69"/>
      <c r="F441" s="70"/>
      <c r="G441" s="71"/>
      <c r="H441" s="58"/>
      <c r="I441" s="52"/>
    </row>
    <row r="442" spans="1:9" ht="14.25" customHeight="1" x14ac:dyDescent="0.35">
      <c r="A442" s="52"/>
      <c r="C442" s="67"/>
      <c r="D442" s="68"/>
      <c r="E442" s="69"/>
      <c r="F442" s="70"/>
      <c r="G442" s="71"/>
      <c r="H442" s="58"/>
      <c r="I442" s="52"/>
    </row>
    <row r="443" spans="1:9" ht="14.25" customHeight="1" x14ac:dyDescent="0.35">
      <c r="A443" s="52"/>
      <c r="C443" s="67"/>
      <c r="D443" s="68"/>
      <c r="E443" s="69"/>
      <c r="F443" s="70"/>
      <c r="G443" s="71"/>
      <c r="H443" s="58"/>
      <c r="I443" s="52"/>
    </row>
    <row r="444" spans="1:9" ht="14.25" customHeight="1" x14ac:dyDescent="0.35">
      <c r="A444" s="52"/>
      <c r="C444" s="67"/>
      <c r="D444" s="68"/>
      <c r="E444" s="69"/>
      <c r="F444" s="70"/>
      <c r="G444" s="71"/>
      <c r="H444" s="58"/>
      <c r="I444" s="52"/>
    </row>
    <row r="445" spans="1:9" ht="14.25" customHeight="1" x14ac:dyDescent="0.35">
      <c r="A445" s="52"/>
      <c r="C445" s="67"/>
      <c r="D445" s="68"/>
      <c r="E445" s="69"/>
      <c r="F445" s="70"/>
      <c r="G445" s="71"/>
      <c r="H445" s="58"/>
      <c r="I445" s="52"/>
    </row>
    <row r="446" spans="1:9" ht="14.25" customHeight="1" x14ac:dyDescent="0.35">
      <c r="A446" s="52"/>
      <c r="C446" s="67"/>
      <c r="D446" s="68"/>
      <c r="E446" s="69"/>
      <c r="F446" s="70"/>
      <c r="G446" s="71"/>
      <c r="H446" s="58"/>
      <c r="I446" s="52"/>
    </row>
    <row r="447" spans="1:9" ht="14.25" customHeight="1" x14ac:dyDescent="0.35">
      <c r="A447" s="52"/>
      <c r="C447" s="67"/>
      <c r="D447" s="68"/>
      <c r="E447" s="69"/>
      <c r="F447" s="70"/>
      <c r="G447" s="71"/>
      <c r="H447" s="58"/>
      <c r="I447" s="52"/>
    </row>
    <row r="448" spans="1:9" ht="14.25" customHeight="1" x14ac:dyDescent="0.35">
      <c r="A448" s="52"/>
      <c r="C448" s="67"/>
      <c r="D448" s="68"/>
      <c r="E448" s="69"/>
      <c r="F448" s="70"/>
      <c r="G448" s="71"/>
      <c r="H448" s="58"/>
      <c r="I448" s="52"/>
    </row>
    <row r="449" spans="1:9" ht="14.25" customHeight="1" x14ac:dyDescent="0.35">
      <c r="A449" s="52"/>
      <c r="C449" s="67"/>
      <c r="D449" s="68"/>
      <c r="E449" s="69"/>
      <c r="F449" s="70"/>
      <c r="G449" s="71"/>
      <c r="H449" s="58"/>
      <c r="I449" s="52"/>
    </row>
    <row r="450" spans="1:9" ht="14.25" customHeight="1" x14ac:dyDescent="0.35">
      <c r="A450" s="52"/>
      <c r="C450" s="67"/>
      <c r="D450" s="68"/>
      <c r="E450" s="69"/>
      <c r="F450" s="70"/>
      <c r="G450" s="71"/>
      <c r="H450" s="58"/>
      <c r="I450" s="52"/>
    </row>
    <row r="451" spans="1:9" ht="14.25" customHeight="1" x14ac:dyDescent="0.35">
      <c r="A451" s="52"/>
      <c r="C451" s="67"/>
      <c r="D451" s="68"/>
      <c r="E451" s="69"/>
      <c r="F451" s="70"/>
      <c r="G451" s="71"/>
      <c r="H451" s="58"/>
      <c r="I451" s="52"/>
    </row>
    <row r="452" spans="1:9" ht="14.25" customHeight="1" x14ac:dyDescent="0.35">
      <c r="A452" s="52"/>
      <c r="C452" s="67"/>
      <c r="D452" s="68"/>
      <c r="E452" s="69"/>
      <c r="F452" s="70"/>
      <c r="G452" s="71"/>
      <c r="H452" s="58"/>
      <c r="I452" s="52"/>
    </row>
    <row r="453" spans="1:9" ht="14.25" customHeight="1" x14ac:dyDescent="0.35">
      <c r="A453" s="52"/>
      <c r="C453" s="67"/>
      <c r="D453" s="68"/>
      <c r="E453" s="69"/>
      <c r="F453" s="70"/>
      <c r="G453" s="71"/>
      <c r="H453" s="58"/>
      <c r="I453" s="52"/>
    </row>
    <row r="454" spans="1:9" ht="14.25" customHeight="1" x14ac:dyDescent="0.35">
      <c r="A454" s="52"/>
      <c r="C454" s="67"/>
      <c r="D454" s="68"/>
      <c r="E454" s="69"/>
      <c r="F454" s="70"/>
      <c r="G454" s="71"/>
      <c r="H454" s="58"/>
      <c r="I454" s="52"/>
    </row>
    <row r="455" spans="1:9" ht="14.25" customHeight="1" x14ac:dyDescent="0.35">
      <c r="A455" s="52"/>
      <c r="C455" s="67"/>
      <c r="D455" s="68"/>
      <c r="E455" s="69"/>
      <c r="F455" s="70"/>
      <c r="G455" s="71"/>
      <c r="H455" s="58"/>
      <c r="I455" s="52"/>
    </row>
    <row r="456" spans="1:9" ht="14.25" customHeight="1" x14ac:dyDescent="0.35">
      <c r="A456" s="52"/>
      <c r="C456" s="67"/>
      <c r="D456" s="68"/>
      <c r="E456" s="69"/>
      <c r="F456" s="70"/>
      <c r="G456" s="71"/>
      <c r="H456" s="58"/>
      <c r="I456" s="52"/>
    </row>
    <row r="457" spans="1:9" ht="14.25" customHeight="1" x14ac:dyDescent="0.35">
      <c r="A457" s="52"/>
      <c r="C457" s="67"/>
      <c r="D457" s="68"/>
      <c r="E457" s="69"/>
      <c r="F457" s="70"/>
      <c r="G457" s="71"/>
      <c r="H457" s="58"/>
      <c r="I457" s="52"/>
    </row>
    <row r="458" spans="1:9" ht="14.25" customHeight="1" x14ac:dyDescent="0.35">
      <c r="A458" s="52"/>
      <c r="C458" s="67"/>
      <c r="D458" s="68"/>
      <c r="E458" s="69"/>
      <c r="F458" s="70"/>
      <c r="G458" s="71"/>
      <c r="H458" s="58"/>
      <c r="I458" s="52"/>
    </row>
    <row r="459" spans="1:9" ht="14.25" customHeight="1" x14ac:dyDescent="0.35">
      <c r="A459" s="52"/>
      <c r="C459" s="67"/>
      <c r="D459" s="68"/>
      <c r="E459" s="69"/>
      <c r="F459" s="70"/>
      <c r="G459" s="71"/>
      <c r="H459" s="58"/>
      <c r="I459" s="52"/>
    </row>
    <row r="460" spans="1:9" ht="14.25" customHeight="1" x14ac:dyDescent="0.35">
      <c r="A460" s="52"/>
      <c r="C460" s="67"/>
      <c r="D460" s="68"/>
      <c r="E460" s="69"/>
      <c r="F460" s="70"/>
      <c r="G460" s="71"/>
      <c r="H460" s="58"/>
      <c r="I460" s="52"/>
    </row>
    <row r="461" spans="1:9" ht="14.25" customHeight="1" x14ac:dyDescent="0.35">
      <c r="A461" s="52"/>
      <c r="C461" s="67"/>
      <c r="D461" s="68"/>
      <c r="E461" s="69"/>
      <c r="F461" s="70"/>
      <c r="G461" s="71"/>
      <c r="H461" s="58"/>
      <c r="I461" s="52"/>
    </row>
    <row r="462" spans="1:9" ht="14.25" customHeight="1" x14ac:dyDescent="0.35">
      <c r="A462" s="52"/>
      <c r="C462" s="67"/>
      <c r="D462" s="68"/>
      <c r="E462" s="69"/>
      <c r="F462" s="70"/>
      <c r="G462" s="71"/>
      <c r="H462" s="58"/>
      <c r="I462" s="52"/>
    </row>
    <row r="463" spans="1:9" ht="14.25" customHeight="1" x14ac:dyDescent="0.35">
      <c r="A463" s="52"/>
      <c r="C463" s="67"/>
      <c r="D463" s="68"/>
      <c r="E463" s="69"/>
      <c r="F463" s="70"/>
      <c r="G463" s="71"/>
      <c r="H463" s="58"/>
      <c r="I463" s="52"/>
    </row>
    <row r="464" spans="1:9" ht="14.25" customHeight="1" x14ac:dyDescent="0.35">
      <c r="A464" s="52"/>
      <c r="C464" s="67"/>
      <c r="D464" s="68"/>
      <c r="E464" s="69"/>
      <c r="F464" s="70"/>
      <c r="G464" s="71"/>
      <c r="H464" s="58"/>
      <c r="I464" s="52"/>
    </row>
    <row r="465" spans="1:9" ht="14.25" customHeight="1" x14ac:dyDescent="0.35">
      <c r="A465" s="52"/>
      <c r="C465" s="67"/>
      <c r="D465" s="68"/>
      <c r="E465" s="69"/>
      <c r="F465" s="70"/>
      <c r="G465" s="71"/>
      <c r="H465" s="58"/>
      <c r="I465" s="52"/>
    </row>
    <row r="466" spans="1:9" ht="14.25" customHeight="1" x14ac:dyDescent="0.35">
      <c r="A466" s="52"/>
      <c r="C466" s="67"/>
      <c r="D466" s="68"/>
      <c r="E466" s="69"/>
      <c r="F466" s="70"/>
      <c r="G466" s="71"/>
      <c r="H466" s="58"/>
      <c r="I466" s="52"/>
    </row>
    <row r="467" spans="1:9" ht="14.25" customHeight="1" x14ac:dyDescent="0.35">
      <c r="A467" s="52"/>
      <c r="C467" s="67"/>
      <c r="D467" s="68"/>
      <c r="E467" s="69"/>
      <c r="F467" s="70"/>
      <c r="G467" s="71"/>
      <c r="H467" s="58"/>
      <c r="I467" s="52"/>
    </row>
    <row r="468" spans="1:9" ht="14.25" customHeight="1" x14ac:dyDescent="0.35">
      <c r="A468" s="52"/>
      <c r="C468" s="67"/>
      <c r="D468" s="68"/>
      <c r="E468" s="69"/>
      <c r="F468" s="70"/>
      <c r="G468" s="71"/>
      <c r="H468" s="58"/>
      <c r="I468" s="52"/>
    </row>
    <row r="469" spans="1:9" ht="14.25" customHeight="1" x14ac:dyDescent="0.35">
      <c r="A469" s="52"/>
      <c r="C469" s="67"/>
      <c r="D469" s="68"/>
      <c r="E469" s="69"/>
      <c r="F469" s="70"/>
      <c r="G469" s="71"/>
      <c r="H469" s="58"/>
      <c r="I469" s="52"/>
    </row>
    <row r="470" spans="1:9" ht="14.25" customHeight="1" x14ac:dyDescent="0.35">
      <c r="A470" s="52"/>
      <c r="C470" s="67"/>
      <c r="D470" s="68"/>
      <c r="E470" s="69"/>
      <c r="F470" s="70"/>
      <c r="G470" s="71"/>
      <c r="H470" s="58"/>
      <c r="I470" s="52"/>
    </row>
    <row r="471" spans="1:9" ht="14.25" customHeight="1" x14ac:dyDescent="0.35">
      <c r="A471" s="52"/>
      <c r="C471" s="67"/>
      <c r="D471" s="68"/>
      <c r="E471" s="69"/>
      <c r="F471" s="70"/>
      <c r="G471" s="71"/>
      <c r="H471" s="58"/>
      <c r="I471" s="52"/>
    </row>
    <row r="472" spans="1:9" ht="14.25" customHeight="1" x14ac:dyDescent="0.35">
      <c r="A472" s="52"/>
      <c r="C472" s="67"/>
      <c r="D472" s="68"/>
      <c r="E472" s="69"/>
      <c r="F472" s="70"/>
      <c r="G472" s="71"/>
      <c r="H472" s="58"/>
      <c r="I472" s="52"/>
    </row>
    <row r="473" spans="1:9" ht="14.25" customHeight="1" x14ac:dyDescent="0.35">
      <c r="A473" s="52"/>
      <c r="C473" s="67"/>
      <c r="D473" s="68"/>
      <c r="E473" s="69"/>
      <c r="F473" s="70"/>
      <c r="G473" s="71"/>
      <c r="H473" s="58"/>
      <c r="I473" s="52"/>
    </row>
    <row r="474" spans="1:9" ht="14.25" customHeight="1" x14ac:dyDescent="0.35">
      <c r="A474" s="52"/>
      <c r="C474" s="67"/>
      <c r="D474" s="68"/>
      <c r="E474" s="69"/>
      <c r="F474" s="70"/>
      <c r="G474" s="71"/>
      <c r="H474" s="58"/>
      <c r="I474" s="52"/>
    </row>
    <row r="475" spans="1:9" ht="14.25" customHeight="1" x14ac:dyDescent="0.35">
      <c r="A475" s="52"/>
      <c r="C475" s="67"/>
      <c r="D475" s="68"/>
      <c r="E475" s="69"/>
      <c r="F475" s="70"/>
      <c r="G475" s="71"/>
      <c r="H475" s="58"/>
      <c r="I475" s="52"/>
    </row>
    <row r="476" spans="1:9" ht="14.25" customHeight="1" x14ac:dyDescent="0.35">
      <c r="A476" s="52"/>
      <c r="C476" s="67"/>
      <c r="D476" s="68"/>
      <c r="E476" s="69"/>
      <c r="F476" s="70"/>
      <c r="G476" s="71"/>
      <c r="H476" s="58"/>
      <c r="I476" s="52"/>
    </row>
    <row r="477" spans="1:9" ht="14.25" customHeight="1" x14ac:dyDescent="0.35">
      <c r="A477" s="52"/>
      <c r="C477" s="67"/>
      <c r="D477" s="68"/>
      <c r="E477" s="69"/>
      <c r="F477" s="70"/>
      <c r="G477" s="71"/>
      <c r="H477" s="58"/>
      <c r="I477" s="52"/>
    </row>
    <row r="478" spans="1:9" ht="14.25" customHeight="1" x14ac:dyDescent="0.35">
      <c r="A478" s="52"/>
      <c r="C478" s="67"/>
      <c r="D478" s="68"/>
      <c r="E478" s="69"/>
      <c r="F478" s="70"/>
      <c r="G478" s="71"/>
      <c r="H478" s="58"/>
      <c r="I478" s="52"/>
    </row>
    <row r="479" spans="1:9" ht="14.25" customHeight="1" x14ac:dyDescent="0.35">
      <c r="A479" s="52"/>
      <c r="C479" s="67"/>
      <c r="D479" s="68"/>
      <c r="E479" s="69"/>
      <c r="F479" s="70"/>
      <c r="G479" s="71"/>
      <c r="H479" s="58"/>
      <c r="I479" s="52"/>
    </row>
    <row r="480" spans="1:9" ht="14.25" customHeight="1" x14ac:dyDescent="0.35">
      <c r="A480" s="52"/>
      <c r="C480" s="67"/>
      <c r="D480" s="68"/>
      <c r="E480" s="69"/>
      <c r="F480" s="70"/>
      <c r="G480" s="71"/>
      <c r="H480" s="58"/>
      <c r="I480" s="52"/>
    </row>
    <row r="481" spans="1:9" ht="14.25" customHeight="1" x14ac:dyDescent="0.35">
      <c r="A481" s="52"/>
      <c r="C481" s="67"/>
      <c r="D481" s="68"/>
      <c r="E481" s="69"/>
      <c r="F481" s="70"/>
      <c r="G481" s="71"/>
      <c r="H481" s="58"/>
      <c r="I481" s="52"/>
    </row>
    <row r="482" spans="1:9" ht="14.25" customHeight="1" x14ac:dyDescent="0.35">
      <c r="A482" s="52"/>
      <c r="C482" s="67"/>
      <c r="D482" s="68"/>
      <c r="E482" s="69"/>
      <c r="F482" s="70"/>
      <c r="G482" s="71"/>
      <c r="H482" s="58"/>
      <c r="I482" s="52"/>
    </row>
    <row r="483" spans="1:9" ht="14.25" customHeight="1" x14ac:dyDescent="0.35">
      <c r="A483" s="52"/>
      <c r="C483" s="67"/>
      <c r="D483" s="68"/>
      <c r="E483" s="69"/>
      <c r="F483" s="70"/>
      <c r="G483" s="71"/>
      <c r="H483" s="58"/>
      <c r="I483" s="52"/>
    </row>
    <row r="484" spans="1:9" ht="14.25" customHeight="1" x14ac:dyDescent="0.35">
      <c r="A484" s="52"/>
      <c r="C484" s="67"/>
      <c r="D484" s="68"/>
      <c r="E484" s="69"/>
      <c r="F484" s="70"/>
      <c r="G484" s="71"/>
      <c r="H484" s="58"/>
      <c r="I484" s="52"/>
    </row>
    <row r="485" spans="1:9" ht="14.25" customHeight="1" x14ac:dyDescent="0.35">
      <c r="A485" s="52"/>
      <c r="C485" s="67"/>
      <c r="D485" s="68"/>
      <c r="E485" s="69"/>
      <c r="F485" s="70"/>
      <c r="G485" s="71"/>
      <c r="H485" s="58"/>
      <c r="I485" s="52"/>
    </row>
    <row r="486" spans="1:9" ht="14.25" customHeight="1" x14ac:dyDescent="0.35">
      <c r="A486" s="52"/>
      <c r="C486" s="67"/>
      <c r="D486" s="68"/>
      <c r="E486" s="69"/>
      <c r="F486" s="70"/>
      <c r="G486" s="71"/>
      <c r="H486" s="58"/>
      <c r="I486" s="52"/>
    </row>
    <row r="487" spans="1:9" ht="14.25" customHeight="1" x14ac:dyDescent="0.35">
      <c r="A487" s="52"/>
      <c r="C487" s="67"/>
      <c r="D487" s="68"/>
      <c r="E487" s="69"/>
      <c r="F487" s="70"/>
      <c r="G487" s="71"/>
      <c r="H487" s="58"/>
      <c r="I487" s="52"/>
    </row>
    <row r="488" spans="1:9" ht="14.25" customHeight="1" x14ac:dyDescent="0.35">
      <c r="A488" s="52"/>
      <c r="C488" s="67"/>
      <c r="D488" s="68"/>
      <c r="E488" s="69"/>
      <c r="F488" s="70"/>
      <c r="G488" s="71"/>
      <c r="H488" s="58"/>
      <c r="I488" s="52"/>
    </row>
    <row r="489" spans="1:9" ht="14.25" customHeight="1" x14ac:dyDescent="0.35">
      <c r="A489" s="52"/>
      <c r="C489" s="67"/>
      <c r="D489" s="68"/>
      <c r="E489" s="69"/>
      <c r="F489" s="70"/>
      <c r="G489" s="71"/>
      <c r="H489" s="58"/>
      <c r="I489" s="52"/>
    </row>
    <row r="490" spans="1:9" ht="14.25" customHeight="1" x14ac:dyDescent="0.35">
      <c r="A490" s="52"/>
      <c r="C490" s="67"/>
      <c r="D490" s="68"/>
      <c r="E490" s="69"/>
      <c r="F490" s="70"/>
      <c r="G490" s="71"/>
      <c r="H490" s="58"/>
      <c r="I490" s="52"/>
    </row>
    <row r="491" spans="1:9" ht="14.25" customHeight="1" x14ac:dyDescent="0.35">
      <c r="A491" s="52"/>
      <c r="C491" s="67"/>
      <c r="D491" s="68"/>
      <c r="E491" s="69"/>
      <c r="F491" s="70"/>
      <c r="G491" s="71"/>
      <c r="H491" s="58"/>
      <c r="I491" s="52"/>
    </row>
    <row r="492" spans="1:9" ht="14.25" customHeight="1" x14ac:dyDescent="0.35">
      <c r="A492" s="52"/>
      <c r="C492" s="67"/>
      <c r="D492" s="68"/>
      <c r="E492" s="69"/>
      <c r="F492" s="70"/>
      <c r="G492" s="71"/>
      <c r="H492" s="58"/>
      <c r="I492" s="52"/>
    </row>
    <row r="493" spans="1:9" ht="14.25" customHeight="1" x14ac:dyDescent="0.35">
      <c r="A493" s="52"/>
      <c r="C493" s="67"/>
      <c r="D493" s="68"/>
      <c r="E493" s="69"/>
      <c r="F493" s="70"/>
      <c r="G493" s="71"/>
      <c r="H493" s="58"/>
      <c r="I493" s="52"/>
    </row>
    <row r="494" spans="1:9" ht="14.25" customHeight="1" x14ac:dyDescent="0.35">
      <c r="A494" s="52"/>
      <c r="C494" s="67"/>
      <c r="D494" s="68"/>
      <c r="E494" s="69"/>
      <c r="F494" s="70"/>
      <c r="G494" s="71"/>
      <c r="H494" s="58"/>
      <c r="I494" s="52"/>
    </row>
    <row r="495" spans="1:9" ht="14.25" customHeight="1" x14ac:dyDescent="0.35">
      <c r="A495" s="52"/>
      <c r="C495" s="67"/>
      <c r="D495" s="68"/>
      <c r="E495" s="69"/>
      <c r="F495" s="70"/>
      <c r="G495" s="71"/>
      <c r="H495" s="58"/>
      <c r="I495" s="52"/>
    </row>
    <row r="496" spans="1:9" ht="14.25" customHeight="1" x14ac:dyDescent="0.35">
      <c r="A496" s="52"/>
      <c r="C496" s="67"/>
      <c r="D496" s="68"/>
      <c r="E496" s="69"/>
      <c r="F496" s="70"/>
      <c r="G496" s="71"/>
      <c r="H496" s="58"/>
      <c r="I496" s="52"/>
    </row>
    <row r="497" spans="1:9" ht="14.25" customHeight="1" x14ac:dyDescent="0.35">
      <c r="A497" s="52"/>
      <c r="C497" s="67"/>
      <c r="D497" s="68"/>
      <c r="E497" s="69"/>
      <c r="F497" s="70"/>
      <c r="G497" s="71"/>
      <c r="H497" s="58"/>
      <c r="I497" s="52"/>
    </row>
    <row r="498" spans="1:9" ht="14.25" customHeight="1" x14ac:dyDescent="0.35">
      <c r="A498" s="52"/>
      <c r="C498" s="67"/>
      <c r="D498" s="68"/>
      <c r="E498" s="69"/>
      <c r="F498" s="70"/>
      <c r="G498" s="71"/>
      <c r="H498" s="58"/>
      <c r="I498" s="52"/>
    </row>
    <row r="499" spans="1:9" ht="14.25" customHeight="1" x14ac:dyDescent="0.35">
      <c r="A499" s="52"/>
      <c r="C499" s="67"/>
      <c r="D499" s="68"/>
      <c r="E499" s="69"/>
      <c r="F499" s="70"/>
      <c r="G499" s="71"/>
      <c r="H499" s="58"/>
      <c r="I499" s="52"/>
    </row>
    <row r="500" spans="1:9" ht="14.25" customHeight="1" x14ac:dyDescent="0.35">
      <c r="A500" s="52"/>
      <c r="C500" s="67"/>
      <c r="D500" s="68"/>
      <c r="E500" s="69"/>
      <c r="F500" s="70"/>
      <c r="G500" s="71"/>
      <c r="H500" s="58"/>
      <c r="I500" s="52"/>
    </row>
    <row r="501" spans="1:9" ht="14.25" customHeight="1" x14ac:dyDescent="0.35">
      <c r="A501" s="52"/>
      <c r="C501" s="67"/>
      <c r="D501" s="68"/>
      <c r="E501" s="69"/>
      <c r="F501" s="70"/>
      <c r="G501" s="71"/>
      <c r="H501" s="58"/>
      <c r="I501" s="52"/>
    </row>
    <row r="502" spans="1:9" ht="14.25" customHeight="1" x14ac:dyDescent="0.35">
      <c r="A502" s="52"/>
      <c r="C502" s="67"/>
      <c r="D502" s="68"/>
      <c r="E502" s="69"/>
      <c r="F502" s="70"/>
      <c r="G502" s="71"/>
      <c r="H502" s="58"/>
      <c r="I502" s="52"/>
    </row>
    <row r="503" spans="1:9" ht="14.25" customHeight="1" x14ac:dyDescent="0.35">
      <c r="A503" s="52"/>
      <c r="C503" s="67"/>
      <c r="D503" s="68"/>
      <c r="E503" s="69"/>
      <c r="F503" s="70"/>
      <c r="G503" s="71"/>
      <c r="H503" s="58"/>
      <c r="I503" s="52"/>
    </row>
    <row r="504" spans="1:9" ht="14.25" customHeight="1" x14ac:dyDescent="0.35">
      <c r="A504" s="52"/>
      <c r="C504" s="67"/>
      <c r="D504" s="68"/>
      <c r="E504" s="69"/>
      <c r="F504" s="70"/>
      <c r="G504" s="71"/>
      <c r="H504" s="58"/>
      <c r="I504" s="52"/>
    </row>
    <row r="505" spans="1:9" ht="14.25" customHeight="1" x14ac:dyDescent="0.35">
      <c r="A505" s="52"/>
      <c r="C505" s="67"/>
      <c r="D505" s="68"/>
      <c r="E505" s="69"/>
      <c r="F505" s="70"/>
      <c r="G505" s="71"/>
      <c r="H505" s="58"/>
      <c r="I505" s="52"/>
    </row>
    <row r="506" spans="1:9" ht="14.25" customHeight="1" x14ac:dyDescent="0.35">
      <c r="A506" s="52"/>
      <c r="C506" s="67"/>
      <c r="D506" s="68"/>
      <c r="E506" s="69"/>
      <c r="F506" s="70"/>
      <c r="G506" s="71"/>
      <c r="H506" s="58"/>
      <c r="I506" s="52"/>
    </row>
    <row r="507" spans="1:9" ht="14.25" customHeight="1" x14ac:dyDescent="0.35">
      <c r="A507" s="52"/>
      <c r="C507" s="67"/>
      <c r="D507" s="68"/>
      <c r="E507" s="69"/>
      <c r="F507" s="70"/>
      <c r="G507" s="71"/>
      <c r="H507" s="58"/>
      <c r="I507" s="52"/>
    </row>
    <row r="508" spans="1:9" ht="14.25" customHeight="1" x14ac:dyDescent="0.35">
      <c r="A508" s="52"/>
      <c r="C508" s="67"/>
      <c r="D508" s="68"/>
      <c r="E508" s="69"/>
      <c r="F508" s="70"/>
      <c r="G508" s="71"/>
      <c r="H508" s="58"/>
      <c r="I508" s="52"/>
    </row>
    <row r="509" spans="1:9" ht="14.25" customHeight="1" x14ac:dyDescent="0.35">
      <c r="A509" s="52"/>
      <c r="C509" s="67"/>
      <c r="D509" s="68"/>
      <c r="E509" s="69"/>
      <c r="F509" s="70"/>
      <c r="G509" s="71"/>
      <c r="H509" s="58"/>
      <c r="I509" s="52"/>
    </row>
    <row r="510" spans="1:9" ht="14.25" customHeight="1" x14ac:dyDescent="0.35">
      <c r="A510" s="52"/>
      <c r="C510" s="67"/>
      <c r="D510" s="68"/>
      <c r="E510" s="69"/>
      <c r="F510" s="70"/>
      <c r="G510" s="71"/>
      <c r="H510" s="58"/>
      <c r="I510" s="52"/>
    </row>
    <row r="511" spans="1:9" ht="14.25" customHeight="1" x14ac:dyDescent="0.35">
      <c r="A511" s="52"/>
      <c r="C511" s="67"/>
      <c r="D511" s="68"/>
      <c r="E511" s="69"/>
      <c r="F511" s="70"/>
      <c r="G511" s="71"/>
      <c r="H511" s="58"/>
      <c r="I511" s="52"/>
    </row>
    <row r="512" spans="1:9" ht="14.25" customHeight="1" x14ac:dyDescent="0.35">
      <c r="A512" s="52"/>
      <c r="C512" s="67"/>
      <c r="D512" s="68"/>
      <c r="E512" s="69"/>
      <c r="F512" s="70"/>
      <c r="G512" s="71"/>
      <c r="H512" s="58"/>
      <c r="I512" s="52"/>
    </row>
    <row r="513" spans="1:9" ht="14.25" customHeight="1" x14ac:dyDescent="0.35">
      <c r="A513" s="52"/>
      <c r="C513" s="67"/>
      <c r="D513" s="68"/>
      <c r="E513" s="69"/>
      <c r="F513" s="70"/>
      <c r="G513" s="71"/>
      <c r="H513" s="58"/>
      <c r="I513" s="52"/>
    </row>
    <row r="514" spans="1:9" ht="14.25" customHeight="1" x14ac:dyDescent="0.35">
      <c r="A514" s="52"/>
      <c r="C514" s="67"/>
      <c r="D514" s="68"/>
      <c r="E514" s="69"/>
      <c r="F514" s="70"/>
      <c r="G514" s="71"/>
      <c r="H514" s="58"/>
      <c r="I514" s="52"/>
    </row>
    <row r="515" spans="1:9" ht="14.25" customHeight="1" x14ac:dyDescent="0.35">
      <c r="A515" s="52"/>
      <c r="C515" s="67"/>
      <c r="D515" s="68"/>
      <c r="E515" s="69"/>
      <c r="F515" s="70"/>
      <c r="G515" s="71"/>
      <c r="H515" s="58"/>
      <c r="I515" s="52"/>
    </row>
    <row r="516" spans="1:9" ht="14.25" customHeight="1" x14ac:dyDescent="0.35">
      <c r="A516" s="52"/>
      <c r="C516" s="67"/>
      <c r="D516" s="68"/>
      <c r="E516" s="69"/>
      <c r="F516" s="70"/>
      <c r="G516" s="71"/>
      <c r="H516" s="58"/>
      <c r="I516" s="52"/>
    </row>
    <row r="517" spans="1:9" ht="14.25" customHeight="1" x14ac:dyDescent="0.35">
      <c r="A517" s="52"/>
      <c r="C517" s="67"/>
      <c r="D517" s="68"/>
      <c r="E517" s="69"/>
      <c r="F517" s="70"/>
      <c r="G517" s="71"/>
      <c r="H517" s="58"/>
      <c r="I517" s="52"/>
    </row>
    <row r="518" spans="1:9" ht="14.25" customHeight="1" x14ac:dyDescent="0.35">
      <c r="A518" s="52"/>
      <c r="C518" s="67"/>
      <c r="D518" s="68"/>
      <c r="E518" s="69"/>
      <c r="F518" s="70"/>
      <c r="G518" s="71"/>
      <c r="H518" s="58"/>
      <c r="I518" s="52"/>
    </row>
    <row r="519" spans="1:9" ht="14.25" customHeight="1" x14ac:dyDescent="0.35">
      <c r="A519" s="52"/>
      <c r="C519" s="67"/>
      <c r="D519" s="68"/>
      <c r="E519" s="69"/>
      <c r="F519" s="70"/>
      <c r="G519" s="71"/>
      <c r="H519" s="58"/>
      <c r="I519" s="52"/>
    </row>
    <row r="520" spans="1:9" ht="14.25" customHeight="1" x14ac:dyDescent="0.35">
      <c r="A520" s="52"/>
      <c r="C520" s="67"/>
      <c r="D520" s="68"/>
      <c r="E520" s="69"/>
      <c r="F520" s="70"/>
      <c r="G520" s="71"/>
      <c r="H520" s="58"/>
      <c r="I520" s="52"/>
    </row>
    <row r="521" spans="1:9" ht="14.25" customHeight="1" x14ac:dyDescent="0.35">
      <c r="A521" s="52"/>
      <c r="C521" s="67"/>
      <c r="D521" s="68"/>
      <c r="E521" s="69"/>
      <c r="F521" s="70"/>
      <c r="G521" s="71"/>
      <c r="H521" s="58"/>
      <c r="I521" s="52"/>
    </row>
    <row r="522" spans="1:9" ht="14.25" customHeight="1" x14ac:dyDescent="0.35">
      <c r="A522" s="52"/>
      <c r="C522" s="67"/>
      <c r="D522" s="68"/>
      <c r="E522" s="69"/>
      <c r="F522" s="70"/>
      <c r="G522" s="71"/>
      <c r="H522" s="58"/>
      <c r="I522" s="52"/>
    </row>
    <row r="523" spans="1:9" ht="14.25" customHeight="1" x14ac:dyDescent="0.35">
      <c r="A523" s="52"/>
      <c r="C523" s="67"/>
      <c r="D523" s="68"/>
      <c r="E523" s="69"/>
      <c r="F523" s="70"/>
      <c r="G523" s="71"/>
      <c r="H523" s="58"/>
      <c r="I523" s="52"/>
    </row>
    <row r="524" spans="1:9" ht="14.25" customHeight="1" x14ac:dyDescent="0.35">
      <c r="A524" s="52"/>
      <c r="C524" s="67"/>
      <c r="D524" s="68"/>
      <c r="E524" s="69"/>
      <c r="F524" s="70"/>
      <c r="G524" s="71"/>
      <c r="H524" s="58"/>
      <c r="I524" s="52"/>
    </row>
    <row r="525" spans="1:9" ht="14.25" customHeight="1" x14ac:dyDescent="0.35">
      <c r="A525" s="52"/>
      <c r="C525" s="67"/>
      <c r="D525" s="68"/>
      <c r="E525" s="69"/>
      <c r="F525" s="70"/>
      <c r="G525" s="71"/>
      <c r="H525" s="58"/>
      <c r="I525" s="52"/>
    </row>
    <row r="526" spans="1:9" ht="14.25" customHeight="1" x14ac:dyDescent="0.35">
      <c r="A526" s="52"/>
      <c r="C526" s="67"/>
      <c r="D526" s="68"/>
      <c r="E526" s="69"/>
      <c r="F526" s="70"/>
      <c r="G526" s="71"/>
      <c r="H526" s="58"/>
      <c r="I526" s="52"/>
    </row>
    <row r="527" spans="1:9" ht="14.25" customHeight="1" x14ac:dyDescent="0.35">
      <c r="A527" s="52"/>
      <c r="C527" s="67"/>
      <c r="D527" s="68"/>
      <c r="E527" s="69"/>
      <c r="F527" s="70"/>
      <c r="G527" s="71"/>
      <c r="H527" s="58"/>
      <c r="I527" s="52"/>
    </row>
    <row r="528" spans="1:9" ht="14.25" customHeight="1" x14ac:dyDescent="0.35">
      <c r="A528" s="52"/>
      <c r="C528" s="67"/>
      <c r="D528" s="68"/>
      <c r="E528" s="69"/>
      <c r="F528" s="70"/>
      <c r="G528" s="71"/>
      <c r="H528" s="58"/>
      <c r="I528" s="52"/>
    </row>
    <row r="529" spans="1:9" ht="14.25" customHeight="1" x14ac:dyDescent="0.35">
      <c r="A529" s="52"/>
      <c r="C529" s="67"/>
      <c r="D529" s="68"/>
      <c r="E529" s="69"/>
      <c r="F529" s="70"/>
      <c r="G529" s="71"/>
      <c r="H529" s="58"/>
      <c r="I529" s="52"/>
    </row>
    <row r="530" spans="1:9" ht="14.25" customHeight="1" x14ac:dyDescent="0.35">
      <c r="A530" s="52"/>
      <c r="C530" s="67"/>
      <c r="D530" s="68"/>
      <c r="E530" s="69"/>
      <c r="F530" s="70"/>
      <c r="G530" s="71"/>
      <c r="H530" s="58"/>
      <c r="I530" s="52"/>
    </row>
    <row r="531" spans="1:9" ht="14.25" customHeight="1" x14ac:dyDescent="0.35">
      <c r="A531" s="52"/>
      <c r="C531" s="67"/>
      <c r="D531" s="68"/>
      <c r="E531" s="69"/>
      <c r="F531" s="70"/>
      <c r="G531" s="71"/>
      <c r="H531" s="58"/>
      <c r="I531" s="52"/>
    </row>
    <row r="532" spans="1:9" ht="14.25" customHeight="1" x14ac:dyDescent="0.35">
      <c r="A532" s="52"/>
      <c r="C532" s="67"/>
      <c r="D532" s="68"/>
      <c r="E532" s="69"/>
      <c r="F532" s="70"/>
      <c r="G532" s="71"/>
      <c r="H532" s="58"/>
      <c r="I532" s="52"/>
    </row>
    <row r="533" spans="1:9" ht="14.25" customHeight="1" x14ac:dyDescent="0.35">
      <c r="A533" s="52"/>
      <c r="C533" s="67"/>
      <c r="D533" s="68"/>
      <c r="E533" s="69"/>
      <c r="F533" s="70"/>
      <c r="G533" s="71"/>
      <c r="H533" s="58"/>
      <c r="I533" s="52"/>
    </row>
    <row r="534" spans="1:9" ht="14.25" customHeight="1" x14ac:dyDescent="0.35">
      <c r="A534" s="52"/>
      <c r="C534" s="67"/>
      <c r="D534" s="68"/>
      <c r="E534" s="69"/>
      <c r="F534" s="70"/>
      <c r="G534" s="71"/>
      <c r="H534" s="58"/>
      <c r="I534" s="52"/>
    </row>
    <row r="535" spans="1:9" ht="14.25" customHeight="1" x14ac:dyDescent="0.35">
      <c r="A535" s="52"/>
      <c r="C535" s="67"/>
      <c r="D535" s="68"/>
      <c r="E535" s="69"/>
      <c r="F535" s="70"/>
      <c r="G535" s="71"/>
      <c r="H535" s="58"/>
      <c r="I535" s="52"/>
    </row>
    <row r="536" spans="1:9" ht="14.25" customHeight="1" x14ac:dyDescent="0.35">
      <c r="A536" s="52"/>
      <c r="C536" s="67"/>
      <c r="D536" s="68"/>
      <c r="E536" s="69"/>
      <c r="F536" s="70"/>
      <c r="G536" s="71"/>
      <c r="H536" s="58"/>
      <c r="I536" s="52"/>
    </row>
    <row r="537" spans="1:9" ht="14.25" customHeight="1" x14ac:dyDescent="0.35">
      <c r="A537" s="52"/>
      <c r="C537" s="67"/>
      <c r="D537" s="68"/>
      <c r="E537" s="69"/>
      <c r="F537" s="70"/>
      <c r="G537" s="71"/>
      <c r="H537" s="58"/>
      <c r="I537" s="52"/>
    </row>
    <row r="538" spans="1:9" ht="14.25" customHeight="1" x14ac:dyDescent="0.35">
      <c r="A538" s="52"/>
      <c r="C538" s="67"/>
      <c r="D538" s="68"/>
      <c r="E538" s="69"/>
      <c r="F538" s="70"/>
      <c r="G538" s="71"/>
      <c r="H538" s="58"/>
      <c r="I538" s="52"/>
    </row>
    <row r="539" spans="1:9" ht="14.25" customHeight="1" x14ac:dyDescent="0.35">
      <c r="A539" s="52"/>
      <c r="C539" s="67"/>
      <c r="D539" s="68"/>
      <c r="E539" s="69"/>
      <c r="F539" s="70"/>
      <c r="G539" s="71"/>
      <c r="H539" s="58"/>
      <c r="I539" s="52"/>
    </row>
    <row r="540" spans="1:9" ht="14.25" customHeight="1" x14ac:dyDescent="0.35">
      <c r="A540" s="52"/>
      <c r="C540" s="67"/>
      <c r="D540" s="68"/>
      <c r="E540" s="69"/>
      <c r="F540" s="70"/>
      <c r="G540" s="71"/>
      <c r="H540" s="58"/>
      <c r="I540" s="52"/>
    </row>
    <row r="541" spans="1:9" ht="14.25" customHeight="1" x14ac:dyDescent="0.35">
      <c r="A541" s="52"/>
      <c r="C541" s="67"/>
      <c r="D541" s="68"/>
      <c r="E541" s="69"/>
      <c r="F541" s="70"/>
      <c r="G541" s="71"/>
      <c r="H541" s="58"/>
      <c r="I541" s="52"/>
    </row>
    <row r="542" spans="1:9" ht="14.25" customHeight="1" x14ac:dyDescent="0.35">
      <c r="A542" s="52"/>
      <c r="C542" s="67"/>
      <c r="D542" s="68"/>
      <c r="E542" s="69"/>
      <c r="F542" s="70"/>
      <c r="G542" s="71"/>
      <c r="H542" s="58"/>
      <c r="I542" s="52"/>
    </row>
    <row r="543" spans="1:9" ht="14.25" customHeight="1" x14ac:dyDescent="0.35">
      <c r="A543" s="52"/>
      <c r="C543" s="67"/>
      <c r="D543" s="68"/>
      <c r="E543" s="69"/>
      <c r="F543" s="70"/>
      <c r="G543" s="71"/>
      <c r="H543" s="58"/>
      <c r="I543" s="52"/>
    </row>
    <row r="544" spans="1:9" ht="14.25" customHeight="1" x14ac:dyDescent="0.35">
      <c r="A544" s="52"/>
      <c r="C544" s="67"/>
      <c r="D544" s="68"/>
      <c r="E544" s="69"/>
      <c r="F544" s="70"/>
      <c r="G544" s="71"/>
      <c r="H544" s="58"/>
      <c r="I544" s="52"/>
    </row>
    <row r="545" spans="1:9" ht="14.25" customHeight="1" x14ac:dyDescent="0.35">
      <c r="A545" s="52"/>
      <c r="C545" s="67"/>
      <c r="D545" s="68"/>
      <c r="E545" s="69"/>
      <c r="F545" s="70"/>
      <c r="G545" s="71"/>
      <c r="H545" s="58"/>
      <c r="I545" s="52"/>
    </row>
    <row r="546" spans="1:9" ht="14.25" customHeight="1" x14ac:dyDescent="0.35">
      <c r="A546" s="52"/>
      <c r="C546" s="67"/>
      <c r="D546" s="68"/>
      <c r="E546" s="69"/>
      <c r="F546" s="70"/>
      <c r="G546" s="71"/>
      <c r="H546" s="58"/>
      <c r="I546" s="52"/>
    </row>
    <row r="547" spans="1:9" ht="14.25" customHeight="1" x14ac:dyDescent="0.35">
      <c r="A547" s="52"/>
      <c r="C547" s="67"/>
      <c r="D547" s="68"/>
      <c r="E547" s="69"/>
      <c r="F547" s="70"/>
      <c r="G547" s="71"/>
      <c r="H547" s="58"/>
      <c r="I547" s="52"/>
    </row>
    <row r="548" spans="1:9" ht="14.25" customHeight="1" x14ac:dyDescent="0.35">
      <c r="A548" s="52"/>
      <c r="C548" s="67"/>
      <c r="D548" s="68"/>
      <c r="E548" s="69"/>
      <c r="F548" s="70"/>
      <c r="G548" s="71"/>
      <c r="H548" s="58"/>
      <c r="I548" s="52"/>
    </row>
    <row r="549" spans="1:9" ht="14.25" customHeight="1" x14ac:dyDescent="0.35">
      <c r="A549" s="52"/>
      <c r="C549" s="67"/>
      <c r="D549" s="68"/>
      <c r="E549" s="69"/>
      <c r="F549" s="70"/>
      <c r="G549" s="71"/>
      <c r="H549" s="58"/>
      <c r="I549" s="52"/>
    </row>
    <row r="550" spans="1:9" ht="14.25" customHeight="1" x14ac:dyDescent="0.35">
      <c r="A550" s="52"/>
      <c r="C550" s="67"/>
      <c r="D550" s="68"/>
      <c r="E550" s="69"/>
      <c r="F550" s="70"/>
      <c r="G550" s="71"/>
      <c r="H550" s="58"/>
      <c r="I550" s="52"/>
    </row>
    <row r="551" spans="1:9" ht="14.25" customHeight="1" x14ac:dyDescent="0.35">
      <c r="A551" s="52"/>
      <c r="C551" s="67"/>
      <c r="D551" s="68"/>
      <c r="E551" s="69"/>
      <c r="F551" s="70"/>
      <c r="G551" s="71"/>
      <c r="H551" s="58"/>
      <c r="I551" s="52"/>
    </row>
    <row r="552" spans="1:9" ht="14.25" customHeight="1" x14ac:dyDescent="0.35">
      <c r="A552" s="52"/>
      <c r="C552" s="67"/>
      <c r="D552" s="68"/>
      <c r="E552" s="69"/>
      <c r="F552" s="70"/>
      <c r="G552" s="71"/>
      <c r="H552" s="58"/>
      <c r="I552" s="52"/>
    </row>
    <row r="553" spans="1:9" ht="14.25" customHeight="1" x14ac:dyDescent="0.35">
      <c r="A553" s="52"/>
      <c r="C553" s="67"/>
      <c r="D553" s="68"/>
      <c r="E553" s="69"/>
      <c r="F553" s="70"/>
      <c r="G553" s="71"/>
      <c r="H553" s="58"/>
      <c r="I553" s="52"/>
    </row>
    <row r="554" spans="1:9" ht="14.25" customHeight="1" x14ac:dyDescent="0.35">
      <c r="A554" s="52"/>
      <c r="C554" s="67"/>
      <c r="D554" s="68"/>
      <c r="E554" s="69"/>
      <c r="F554" s="70"/>
      <c r="G554" s="71"/>
      <c r="H554" s="58"/>
      <c r="I554" s="52"/>
    </row>
    <row r="555" spans="1:9" ht="14.25" customHeight="1" x14ac:dyDescent="0.35">
      <c r="A555" s="52"/>
      <c r="C555" s="67"/>
      <c r="D555" s="68"/>
      <c r="E555" s="69"/>
      <c r="F555" s="70"/>
      <c r="G555" s="71"/>
      <c r="H555" s="58"/>
      <c r="I555" s="52"/>
    </row>
    <row r="556" spans="1:9" ht="14.25" customHeight="1" x14ac:dyDescent="0.35">
      <c r="A556" s="52"/>
      <c r="C556" s="67"/>
      <c r="D556" s="68"/>
      <c r="E556" s="69"/>
      <c r="F556" s="70"/>
      <c r="G556" s="71"/>
      <c r="H556" s="58"/>
      <c r="I556" s="52"/>
    </row>
    <row r="557" spans="1:9" ht="14.25" customHeight="1" x14ac:dyDescent="0.35">
      <c r="A557" s="52"/>
      <c r="C557" s="67"/>
      <c r="D557" s="68"/>
      <c r="E557" s="69"/>
      <c r="F557" s="70"/>
      <c r="G557" s="71"/>
      <c r="H557" s="58"/>
      <c r="I557" s="52"/>
    </row>
    <row r="558" spans="1:9" ht="14.25" customHeight="1" x14ac:dyDescent="0.35">
      <c r="A558" s="52"/>
      <c r="C558" s="67"/>
      <c r="D558" s="68"/>
      <c r="E558" s="69"/>
      <c r="F558" s="70"/>
      <c r="G558" s="71"/>
      <c r="H558" s="58"/>
      <c r="I558" s="52"/>
    </row>
    <row r="559" spans="1:9" ht="14.25" customHeight="1" x14ac:dyDescent="0.35">
      <c r="A559" s="52"/>
      <c r="C559" s="67"/>
      <c r="D559" s="68"/>
      <c r="E559" s="69"/>
      <c r="F559" s="70"/>
      <c r="G559" s="71"/>
      <c r="H559" s="58"/>
      <c r="I559" s="52"/>
    </row>
    <row r="560" spans="1:9" ht="14.25" customHeight="1" x14ac:dyDescent="0.35">
      <c r="A560" s="52"/>
      <c r="C560" s="67"/>
      <c r="D560" s="68"/>
      <c r="E560" s="69"/>
      <c r="F560" s="70"/>
      <c r="G560" s="71"/>
      <c r="H560" s="58"/>
      <c r="I560" s="52"/>
    </row>
    <row r="561" spans="1:9" ht="14.25" customHeight="1" x14ac:dyDescent="0.35">
      <c r="A561" s="52"/>
      <c r="C561" s="67"/>
      <c r="D561" s="68"/>
      <c r="E561" s="69"/>
      <c r="F561" s="70"/>
      <c r="G561" s="71"/>
      <c r="H561" s="58"/>
      <c r="I561" s="52"/>
    </row>
    <row r="562" spans="1:9" ht="14.25" customHeight="1" x14ac:dyDescent="0.35">
      <c r="A562" s="52"/>
      <c r="C562" s="67"/>
      <c r="D562" s="68"/>
      <c r="E562" s="69"/>
      <c r="F562" s="70"/>
      <c r="G562" s="71"/>
      <c r="H562" s="58"/>
      <c r="I562" s="52"/>
    </row>
    <row r="563" spans="1:9" ht="14.25" customHeight="1" x14ac:dyDescent="0.35">
      <c r="A563" s="52"/>
      <c r="C563" s="67"/>
      <c r="D563" s="68"/>
      <c r="E563" s="69"/>
      <c r="F563" s="70"/>
      <c r="G563" s="71"/>
      <c r="H563" s="58"/>
      <c r="I563" s="52"/>
    </row>
    <row r="564" spans="1:9" ht="14.25" customHeight="1" x14ac:dyDescent="0.35">
      <c r="A564" s="52"/>
      <c r="C564" s="67"/>
      <c r="D564" s="68"/>
      <c r="E564" s="69"/>
      <c r="F564" s="70"/>
      <c r="G564" s="71"/>
      <c r="H564" s="58"/>
      <c r="I564" s="52"/>
    </row>
    <row r="565" spans="1:9" ht="14.25" customHeight="1" x14ac:dyDescent="0.35">
      <c r="A565" s="52"/>
      <c r="C565" s="67"/>
      <c r="D565" s="68"/>
      <c r="E565" s="69"/>
      <c r="F565" s="70"/>
      <c r="G565" s="71"/>
      <c r="H565" s="58"/>
      <c r="I565" s="52"/>
    </row>
    <row r="566" spans="1:9" ht="14.25" customHeight="1" x14ac:dyDescent="0.35">
      <c r="A566" s="52"/>
      <c r="C566" s="67"/>
      <c r="D566" s="68"/>
      <c r="E566" s="69"/>
      <c r="F566" s="70"/>
      <c r="G566" s="71"/>
      <c r="H566" s="58"/>
      <c r="I566" s="52"/>
    </row>
    <row r="567" spans="1:9" ht="14.25" customHeight="1" x14ac:dyDescent="0.35">
      <c r="A567" s="52"/>
      <c r="C567" s="67"/>
      <c r="D567" s="68"/>
      <c r="E567" s="69"/>
      <c r="F567" s="70"/>
      <c r="G567" s="71"/>
      <c r="H567" s="58"/>
      <c r="I567" s="52"/>
    </row>
    <row r="568" spans="1:9" ht="14.25" customHeight="1" x14ac:dyDescent="0.35">
      <c r="A568" s="52"/>
      <c r="C568" s="67"/>
      <c r="D568" s="68"/>
      <c r="E568" s="69"/>
      <c r="F568" s="70"/>
      <c r="G568" s="71"/>
      <c r="H568" s="58"/>
      <c r="I568" s="52"/>
    </row>
    <row r="569" spans="1:9" ht="14.25" customHeight="1" x14ac:dyDescent="0.35">
      <c r="A569" s="52"/>
      <c r="C569" s="67"/>
      <c r="D569" s="68"/>
      <c r="E569" s="69"/>
      <c r="F569" s="70"/>
      <c r="G569" s="71"/>
      <c r="H569" s="58"/>
      <c r="I569" s="52"/>
    </row>
    <row r="570" spans="1:9" ht="14.25" customHeight="1" x14ac:dyDescent="0.35">
      <c r="A570" s="52"/>
      <c r="C570" s="67"/>
      <c r="D570" s="68"/>
      <c r="E570" s="69"/>
      <c r="F570" s="70"/>
      <c r="G570" s="71"/>
      <c r="H570" s="58"/>
      <c r="I570" s="52"/>
    </row>
    <row r="571" spans="1:9" ht="14.25" customHeight="1" x14ac:dyDescent="0.35">
      <c r="A571" s="52"/>
      <c r="C571" s="67"/>
      <c r="D571" s="68"/>
      <c r="E571" s="69"/>
      <c r="F571" s="70"/>
      <c r="G571" s="71"/>
      <c r="H571" s="58"/>
      <c r="I571" s="52"/>
    </row>
    <row r="572" spans="1:9" ht="14.25" customHeight="1" x14ac:dyDescent="0.35">
      <c r="A572" s="52"/>
      <c r="C572" s="67"/>
      <c r="D572" s="68"/>
      <c r="E572" s="69"/>
      <c r="F572" s="70"/>
      <c r="G572" s="71"/>
      <c r="H572" s="58"/>
      <c r="I572" s="52"/>
    </row>
    <row r="573" spans="1:9" ht="14.25" customHeight="1" x14ac:dyDescent="0.35">
      <c r="A573" s="52"/>
      <c r="C573" s="67"/>
      <c r="D573" s="68"/>
      <c r="E573" s="69"/>
      <c r="F573" s="70"/>
      <c r="G573" s="71"/>
      <c r="H573" s="58"/>
      <c r="I573" s="52"/>
    </row>
    <row r="574" spans="1:9" ht="14.25" customHeight="1" x14ac:dyDescent="0.35">
      <c r="A574" s="52"/>
      <c r="C574" s="67"/>
      <c r="D574" s="68"/>
      <c r="E574" s="69"/>
      <c r="F574" s="70"/>
      <c r="G574" s="71"/>
      <c r="H574" s="58"/>
      <c r="I574" s="52"/>
    </row>
    <row r="575" spans="1:9" ht="14.25" customHeight="1" x14ac:dyDescent="0.35">
      <c r="A575" s="52"/>
      <c r="C575" s="67"/>
      <c r="D575" s="68"/>
      <c r="E575" s="69"/>
      <c r="F575" s="70"/>
      <c r="G575" s="71"/>
      <c r="H575" s="58"/>
      <c r="I575" s="52"/>
    </row>
    <row r="576" spans="1:9" ht="14.25" customHeight="1" x14ac:dyDescent="0.35">
      <c r="A576" s="52"/>
      <c r="C576" s="67"/>
      <c r="D576" s="68"/>
      <c r="E576" s="69"/>
      <c r="F576" s="70"/>
      <c r="G576" s="71"/>
      <c r="H576" s="58"/>
      <c r="I576" s="52"/>
    </row>
    <row r="577" spans="1:9" ht="14.25" customHeight="1" x14ac:dyDescent="0.35">
      <c r="A577" s="52"/>
      <c r="C577" s="67"/>
      <c r="D577" s="68"/>
      <c r="E577" s="69"/>
      <c r="F577" s="70"/>
      <c r="G577" s="71"/>
      <c r="H577" s="58"/>
      <c r="I577" s="52"/>
    </row>
    <row r="578" spans="1:9" ht="14.25" customHeight="1" x14ac:dyDescent="0.35">
      <c r="A578" s="52"/>
      <c r="C578" s="67"/>
      <c r="D578" s="68"/>
      <c r="E578" s="69"/>
      <c r="F578" s="70"/>
      <c r="G578" s="71"/>
      <c r="H578" s="58"/>
      <c r="I578" s="52"/>
    </row>
    <row r="579" spans="1:9" ht="14.25" customHeight="1" x14ac:dyDescent="0.35">
      <c r="A579" s="52"/>
      <c r="C579" s="67"/>
      <c r="D579" s="68"/>
      <c r="E579" s="69"/>
      <c r="F579" s="70"/>
      <c r="G579" s="71"/>
      <c r="H579" s="58"/>
      <c r="I579" s="52"/>
    </row>
    <row r="580" spans="1:9" ht="14.25" customHeight="1" x14ac:dyDescent="0.35">
      <c r="A580" s="52"/>
      <c r="C580" s="67"/>
      <c r="D580" s="68"/>
      <c r="E580" s="69"/>
      <c r="F580" s="70"/>
      <c r="G580" s="71"/>
      <c r="H580" s="58"/>
      <c r="I580" s="52"/>
    </row>
    <row r="581" spans="1:9" ht="14.25" customHeight="1" x14ac:dyDescent="0.35">
      <c r="A581" s="52"/>
      <c r="C581" s="67"/>
      <c r="D581" s="68"/>
      <c r="E581" s="69"/>
      <c r="F581" s="70"/>
      <c r="G581" s="71"/>
      <c r="H581" s="58"/>
      <c r="I581" s="52"/>
    </row>
    <row r="582" spans="1:9" ht="14.25" customHeight="1" x14ac:dyDescent="0.35">
      <c r="A582" s="52"/>
      <c r="C582" s="67"/>
      <c r="D582" s="68"/>
      <c r="E582" s="69"/>
      <c r="F582" s="70"/>
      <c r="G582" s="71"/>
      <c r="H582" s="58"/>
      <c r="I582" s="52"/>
    </row>
    <row r="583" spans="1:9" ht="14.25" customHeight="1" x14ac:dyDescent="0.35">
      <c r="A583" s="52"/>
      <c r="C583" s="67"/>
      <c r="D583" s="68"/>
      <c r="E583" s="69"/>
      <c r="F583" s="70"/>
      <c r="G583" s="71"/>
      <c r="H583" s="58"/>
      <c r="I583" s="52"/>
    </row>
    <row r="584" spans="1:9" ht="14.25" customHeight="1" x14ac:dyDescent="0.35">
      <c r="A584" s="52"/>
      <c r="C584" s="67"/>
      <c r="D584" s="68"/>
      <c r="E584" s="69"/>
      <c r="F584" s="70"/>
      <c r="G584" s="71"/>
      <c r="H584" s="58"/>
      <c r="I584" s="52"/>
    </row>
    <row r="585" spans="1:9" ht="14.25" customHeight="1" x14ac:dyDescent="0.35">
      <c r="A585" s="52"/>
      <c r="C585" s="67"/>
      <c r="D585" s="68"/>
      <c r="E585" s="69"/>
      <c r="F585" s="70"/>
      <c r="G585" s="71"/>
      <c r="H585" s="58"/>
      <c r="I585" s="52"/>
    </row>
    <row r="586" spans="1:9" ht="14.25" customHeight="1" x14ac:dyDescent="0.35">
      <c r="A586" s="52"/>
      <c r="C586" s="67"/>
      <c r="D586" s="68"/>
      <c r="E586" s="69"/>
      <c r="F586" s="70"/>
      <c r="G586" s="71"/>
      <c r="H586" s="58"/>
      <c r="I586" s="52"/>
    </row>
    <row r="587" spans="1:9" ht="14.25" customHeight="1" x14ac:dyDescent="0.35">
      <c r="A587" s="52"/>
      <c r="C587" s="67"/>
      <c r="D587" s="68"/>
      <c r="E587" s="69"/>
      <c r="F587" s="70"/>
      <c r="G587" s="71"/>
      <c r="H587" s="58"/>
      <c r="I587" s="52"/>
    </row>
    <row r="588" spans="1:9" ht="14.25" customHeight="1" x14ac:dyDescent="0.35">
      <c r="A588" s="52"/>
      <c r="C588" s="67"/>
      <c r="D588" s="68"/>
      <c r="E588" s="69"/>
      <c r="F588" s="70"/>
      <c r="G588" s="71"/>
      <c r="H588" s="58"/>
      <c r="I588" s="52"/>
    </row>
    <row r="589" spans="1:9" ht="14.25" customHeight="1" x14ac:dyDescent="0.35">
      <c r="A589" s="52"/>
      <c r="C589" s="67"/>
      <c r="D589" s="68"/>
      <c r="E589" s="69"/>
      <c r="F589" s="70"/>
      <c r="G589" s="71"/>
      <c r="H589" s="58"/>
      <c r="I589" s="52"/>
    </row>
    <row r="590" spans="1:9" ht="14.25" customHeight="1" x14ac:dyDescent="0.35">
      <c r="A590" s="52"/>
      <c r="C590" s="67"/>
      <c r="D590" s="68"/>
      <c r="E590" s="69"/>
      <c r="F590" s="70"/>
      <c r="G590" s="71"/>
      <c r="H590" s="58"/>
      <c r="I590" s="52"/>
    </row>
    <row r="591" spans="1:9" ht="14.25" customHeight="1" x14ac:dyDescent="0.35">
      <c r="A591" s="52"/>
      <c r="C591" s="67"/>
      <c r="D591" s="68"/>
      <c r="E591" s="69"/>
      <c r="F591" s="70"/>
      <c r="G591" s="71"/>
      <c r="H591" s="58"/>
      <c r="I591" s="52"/>
    </row>
    <row r="592" spans="1:9" ht="14.25" customHeight="1" x14ac:dyDescent="0.35">
      <c r="A592" s="52"/>
      <c r="C592" s="67"/>
      <c r="D592" s="68"/>
      <c r="E592" s="69"/>
      <c r="F592" s="70"/>
      <c r="G592" s="71"/>
      <c r="H592" s="58"/>
      <c r="I592" s="52"/>
    </row>
    <row r="593" spans="1:9" ht="14.25" customHeight="1" x14ac:dyDescent="0.35">
      <c r="A593" s="52"/>
      <c r="C593" s="67"/>
      <c r="D593" s="68"/>
      <c r="E593" s="69"/>
      <c r="F593" s="70"/>
      <c r="G593" s="71"/>
      <c r="H593" s="58"/>
      <c r="I593" s="52"/>
    </row>
    <row r="594" spans="1:9" ht="14.25" customHeight="1" x14ac:dyDescent="0.35">
      <c r="A594" s="52"/>
      <c r="C594" s="67"/>
      <c r="D594" s="68"/>
      <c r="E594" s="69"/>
      <c r="F594" s="70"/>
      <c r="G594" s="71"/>
      <c r="H594" s="58"/>
      <c r="I594" s="52"/>
    </row>
    <row r="595" spans="1:9" ht="14.25" customHeight="1" x14ac:dyDescent="0.35">
      <c r="A595" s="52"/>
      <c r="C595" s="67"/>
      <c r="D595" s="68"/>
      <c r="E595" s="69"/>
      <c r="F595" s="70"/>
      <c r="G595" s="71"/>
      <c r="H595" s="58"/>
      <c r="I595" s="52"/>
    </row>
    <row r="596" spans="1:9" ht="14.25" customHeight="1" x14ac:dyDescent="0.35">
      <c r="A596" s="52"/>
      <c r="C596" s="67"/>
      <c r="D596" s="68"/>
      <c r="E596" s="69"/>
      <c r="F596" s="70"/>
      <c r="G596" s="71"/>
      <c r="H596" s="58"/>
      <c r="I596" s="52"/>
    </row>
    <row r="597" spans="1:9" ht="14.25" customHeight="1" x14ac:dyDescent="0.35">
      <c r="A597" s="52"/>
      <c r="C597" s="67"/>
      <c r="D597" s="68"/>
      <c r="E597" s="69"/>
      <c r="F597" s="70"/>
      <c r="G597" s="71"/>
      <c r="H597" s="58"/>
      <c r="I597" s="52"/>
    </row>
    <row r="598" spans="1:9" ht="14.25" customHeight="1" x14ac:dyDescent="0.35">
      <c r="A598" s="52"/>
      <c r="C598" s="67"/>
      <c r="D598" s="68"/>
      <c r="E598" s="69"/>
      <c r="F598" s="70"/>
      <c r="G598" s="71"/>
      <c r="H598" s="58"/>
      <c r="I598" s="52"/>
    </row>
    <row r="599" spans="1:9" ht="14.25" customHeight="1" x14ac:dyDescent="0.35">
      <c r="A599" s="52"/>
      <c r="C599" s="67"/>
      <c r="D599" s="68"/>
      <c r="E599" s="69"/>
      <c r="F599" s="70"/>
      <c r="G599" s="71"/>
      <c r="H599" s="58"/>
      <c r="I599" s="52"/>
    </row>
    <row r="600" spans="1:9" ht="14.25" customHeight="1" x14ac:dyDescent="0.35">
      <c r="A600" s="52"/>
      <c r="C600" s="67"/>
      <c r="D600" s="68"/>
      <c r="E600" s="69"/>
      <c r="F600" s="70"/>
      <c r="G600" s="71"/>
      <c r="H600" s="58"/>
      <c r="I600" s="52"/>
    </row>
    <row r="601" spans="1:9" ht="14.25" customHeight="1" x14ac:dyDescent="0.35">
      <c r="A601" s="52"/>
      <c r="C601" s="67"/>
      <c r="D601" s="68"/>
      <c r="E601" s="69"/>
      <c r="F601" s="70"/>
      <c r="G601" s="71"/>
      <c r="H601" s="58"/>
      <c r="I601" s="52"/>
    </row>
    <row r="602" spans="1:9" ht="14.25" customHeight="1" x14ac:dyDescent="0.35">
      <c r="A602" s="52"/>
      <c r="C602" s="67"/>
      <c r="D602" s="68"/>
      <c r="E602" s="69"/>
      <c r="F602" s="70"/>
      <c r="G602" s="71"/>
      <c r="H602" s="58"/>
      <c r="I602" s="52"/>
    </row>
    <row r="603" spans="1:9" ht="14.25" customHeight="1" x14ac:dyDescent="0.35">
      <c r="A603" s="52"/>
      <c r="C603" s="67"/>
      <c r="D603" s="68"/>
      <c r="E603" s="69"/>
      <c r="F603" s="70"/>
      <c r="G603" s="71"/>
      <c r="H603" s="58"/>
      <c r="I603" s="52"/>
    </row>
    <row r="604" spans="1:9" ht="14.25" customHeight="1" x14ac:dyDescent="0.35">
      <c r="A604" s="52"/>
      <c r="C604" s="67"/>
      <c r="D604" s="68"/>
      <c r="E604" s="69"/>
      <c r="F604" s="70"/>
      <c r="G604" s="71"/>
      <c r="H604" s="58"/>
      <c r="I604" s="52"/>
    </row>
    <row r="605" spans="1:9" ht="14.25" customHeight="1" x14ac:dyDescent="0.35">
      <c r="A605" s="52"/>
      <c r="C605" s="67"/>
      <c r="D605" s="68"/>
      <c r="E605" s="69"/>
      <c r="F605" s="70"/>
      <c r="G605" s="71"/>
      <c r="H605" s="58"/>
      <c r="I605" s="52"/>
    </row>
    <row r="606" spans="1:9" ht="14.25" customHeight="1" x14ac:dyDescent="0.35">
      <c r="A606" s="52"/>
      <c r="C606" s="67"/>
      <c r="D606" s="68"/>
      <c r="E606" s="69"/>
      <c r="F606" s="70"/>
      <c r="G606" s="71"/>
      <c r="H606" s="58"/>
      <c r="I606" s="52"/>
    </row>
    <row r="607" spans="1:9" ht="14.25" customHeight="1" x14ac:dyDescent="0.35">
      <c r="A607" s="52"/>
      <c r="C607" s="67"/>
      <c r="D607" s="68"/>
      <c r="E607" s="69"/>
      <c r="F607" s="70"/>
      <c r="G607" s="71"/>
      <c r="H607" s="58"/>
      <c r="I607" s="52"/>
    </row>
    <row r="608" spans="1:9" ht="14.25" customHeight="1" x14ac:dyDescent="0.35">
      <c r="A608" s="52"/>
      <c r="C608" s="67"/>
      <c r="D608" s="68"/>
      <c r="E608" s="69"/>
      <c r="F608" s="70"/>
      <c r="G608" s="71"/>
      <c r="H608" s="58"/>
      <c r="I608" s="52"/>
    </row>
    <row r="609" spans="1:9" ht="14.25" customHeight="1" x14ac:dyDescent="0.35">
      <c r="A609" s="52"/>
      <c r="C609" s="67"/>
      <c r="D609" s="68"/>
      <c r="E609" s="69"/>
      <c r="F609" s="70"/>
      <c r="G609" s="71"/>
      <c r="H609" s="58"/>
      <c r="I609" s="52"/>
    </row>
    <row r="610" spans="1:9" ht="14.25" customHeight="1" x14ac:dyDescent="0.35">
      <c r="A610" s="52"/>
      <c r="C610" s="67"/>
      <c r="D610" s="68"/>
      <c r="E610" s="69"/>
      <c r="F610" s="70"/>
      <c r="G610" s="71"/>
      <c r="H610" s="58"/>
      <c r="I610" s="52"/>
    </row>
    <row r="611" spans="1:9" ht="14.25" customHeight="1" x14ac:dyDescent="0.35">
      <c r="A611" s="52"/>
      <c r="C611" s="67"/>
      <c r="D611" s="68"/>
      <c r="E611" s="69"/>
      <c r="F611" s="70"/>
      <c r="G611" s="71"/>
      <c r="H611" s="58"/>
      <c r="I611" s="52"/>
    </row>
    <row r="612" spans="1:9" ht="14.25" customHeight="1" x14ac:dyDescent="0.35">
      <c r="A612" s="52"/>
      <c r="C612" s="67"/>
      <c r="D612" s="68"/>
      <c r="E612" s="69"/>
      <c r="F612" s="70"/>
      <c r="G612" s="71"/>
      <c r="H612" s="58"/>
      <c r="I612" s="52"/>
    </row>
    <row r="613" spans="1:9" ht="14.25" customHeight="1" x14ac:dyDescent="0.35">
      <c r="A613" s="52"/>
      <c r="C613" s="67"/>
      <c r="D613" s="68"/>
      <c r="E613" s="69"/>
      <c r="F613" s="70"/>
      <c r="G613" s="71"/>
      <c r="H613" s="58"/>
      <c r="I613" s="52"/>
    </row>
    <row r="614" spans="1:9" ht="14.25" customHeight="1" x14ac:dyDescent="0.35">
      <c r="A614" s="52"/>
      <c r="C614" s="67"/>
      <c r="D614" s="68"/>
      <c r="E614" s="69"/>
      <c r="F614" s="70"/>
      <c r="G614" s="71"/>
      <c r="H614" s="58"/>
      <c r="I614" s="52"/>
    </row>
    <row r="615" spans="1:9" ht="14.25" customHeight="1" x14ac:dyDescent="0.35">
      <c r="A615" s="52"/>
      <c r="C615" s="67"/>
      <c r="D615" s="68"/>
      <c r="E615" s="69"/>
      <c r="F615" s="70"/>
      <c r="G615" s="71"/>
      <c r="H615" s="58"/>
      <c r="I615" s="52"/>
    </row>
    <row r="616" spans="1:9" ht="14.25" customHeight="1" x14ac:dyDescent="0.35">
      <c r="A616" s="52"/>
      <c r="C616" s="67"/>
      <c r="D616" s="68"/>
      <c r="E616" s="69"/>
      <c r="F616" s="70"/>
      <c r="G616" s="71"/>
      <c r="H616" s="58"/>
      <c r="I616" s="52"/>
    </row>
    <row r="617" spans="1:9" ht="14.25" customHeight="1" x14ac:dyDescent="0.35">
      <c r="A617" s="52"/>
      <c r="C617" s="67"/>
      <c r="D617" s="68"/>
      <c r="E617" s="69"/>
      <c r="F617" s="70"/>
      <c r="G617" s="71"/>
      <c r="H617" s="58"/>
      <c r="I617" s="52"/>
    </row>
    <row r="618" spans="1:9" ht="14.25" customHeight="1" x14ac:dyDescent="0.35">
      <c r="A618" s="52"/>
      <c r="C618" s="67"/>
      <c r="D618" s="68"/>
      <c r="E618" s="69"/>
      <c r="F618" s="70"/>
      <c r="G618" s="71"/>
      <c r="H618" s="58"/>
      <c r="I618" s="52"/>
    </row>
    <row r="619" spans="1:9" ht="14.25" customHeight="1" x14ac:dyDescent="0.35">
      <c r="A619" s="52"/>
      <c r="C619" s="67"/>
      <c r="D619" s="68"/>
      <c r="E619" s="69"/>
      <c r="F619" s="70"/>
      <c r="G619" s="71"/>
      <c r="H619" s="58"/>
      <c r="I619" s="52"/>
    </row>
    <row r="620" spans="1:9" ht="14.25" customHeight="1" x14ac:dyDescent="0.35">
      <c r="A620" s="52"/>
      <c r="C620" s="67"/>
      <c r="D620" s="68"/>
      <c r="E620" s="69"/>
      <c r="F620" s="70"/>
      <c r="G620" s="71"/>
      <c r="H620" s="58"/>
      <c r="I620" s="52"/>
    </row>
    <row r="621" spans="1:9" ht="14.25" customHeight="1" x14ac:dyDescent="0.35">
      <c r="A621" s="52"/>
      <c r="C621" s="67"/>
      <c r="D621" s="68"/>
      <c r="E621" s="69"/>
      <c r="F621" s="70"/>
      <c r="G621" s="71"/>
      <c r="H621" s="58"/>
      <c r="I621" s="52"/>
    </row>
    <row r="622" spans="1:9" ht="14.25" customHeight="1" x14ac:dyDescent="0.35">
      <c r="A622" s="52"/>
      <c r="C622" s="67"/>
      <c r="D622" s="68"/>
      <c r="E622" s="69"/>
      <c r="F622" s="70"/>
      <c r="G622" s="71"/>
      <c r="H622" s="58"/>
      <c r="I622" s="52"/>
    </row>
    <row r="623" spans="1:9" ht="14.25" customHeight="1" x14ac:dyDescent="0.35">
      <c r="A623" s="52"/>
      <c r="C623" s="67"/>
      <c r="D623" s="68"/>
      <c r="E623" s="69"/>
      <c r="F623" s="70"/>
      <c r="G623" s="71"/>
      <c r="H623" s="58"/>
      <c r="I623" s="52"/>
    </row>
    <row r="624" spans="1:9" ht="14.25" customHeight="1" x14ac:dyDescent="0.35">
      <c r="A624" s="52"/>
      <c r="C624" s="67"/>
      <c r="D624" s="68"/>
      <c r="E624" s="69"/>
      <c r="F624" s="70"/>
      <c r="G624" s="71"/>
      <c r="H624" s="58"/>
      <c r="I624" s="52"/>
    </row>
    <row r="625" spans="1:9" ht="14.25" customHeight="1" x14ac:dyDescent="0.35">
      <c r="A625" s="52"/>
      <c r="C625" s="67"/>
      <c r="D625" s="68"/>
      <c r="E625" s="69"/>
      <c r="F625" s="70"/>
      <c r="G625" s="71"/>
      <c r="H625" s="58"/>
      <c r="I625" s="52"/>
    </row>
    <row r="626" spans="1:9" ht="14.25" customHeight="1" x14ac:dyDescent="0.35">
      <c r="A626" s="52"/>
      <c r="C626" s="67"/>
      <c r="D626" s="68"/>
      <c r="E626" s="69"/>
      <c r="F626" s="70"/>
      <c r="G626" s="71"/>
      <c r="H626" s="58"/>
      <c r="I626" s="52"/>
    </row>
    <row r="627" spans="1:9" ht="14.25" customHeight="1" x14ac:dyDescent="0.35">
      <c r="A627" s="52"/>
      <c r="C627" s="67"/>
      <c r="D627" s="68"/>
      <c r="E627" s="69"/>
      <c r="F627" s="70"/>
      <c r="G627" s="71"/>
      <c r="H627" s="58"/>
      <c r="I627" s="52"/>
    </row>
    <row r="628" spans="1:9" ht="14.25" customHeight="1" x14ac:dyDescent="0.35">
      <c r="A628" s="52"/>
      <c r="C628" s="67"/>
      <c r="D628" s="68"/>
      <c r="E628" s="69"/>
      <c r="F628" s="70"/>
      <c r="G628" s="71"/>
      <c r="H628" s="58"/>
      <c r="I628" s="52"/>
    </row>
    <row r="629" spans="1:9" ht="14.25" customHeight="1" x14ac:dyDescent="0.35">
      <c r="A629" s="52"/>
      <c r="C629" s="67"/>
      <c r="D629" s="68"/>
      <c r="E629" s="69"/>
      <c r="F629" s="70"/>
      <c r="G629" s="71"/>
      <c r="H629" s="58"/>
      <c r="I629" s="52"/>
    </row>
    <row r="630" spans="1:9" ht="14.25" customHeight="1" x14ac:dyDescent="0.35">
      <c r="A630" s="52"/>
      <c r="C630" s="67"/>
      <c r="D630" s="68"/>
      <c r="E630" s="69"/>
      <c r="F630" s="70"/>
      <c r="G630" s="71"/>
      <c r="H630" s="58"/>
      <c r="I630" s="52"/>
    </row>
    <row r="631" spans="1:9" ht="14.25" customHeight="1" x14ac:dyDescent="0.35">
      <c r="A631" s="52"/>
      <c r="C631" s="67"/>
      <c r="D631" s="68"/>
      <c r="E631" s="69"/>
      <c r="F631" s="70"/>
      <c r="G631" s="71"/>
      <c r="H631" s="58"/>
      <c r="I631" s="52"/>
    </row>
    <row r="632" spans="1:9" ht="14.25" customHeight="1" x14ac:dyDescent="0.35">
      <c r="A632" s="52"/>
      <c r="C632" s="67"/>
      <c r="D632" s="68"/>
      <c r="E632" s="69"/>
      <c r="F632" s="70"/>
      <c r="G632" s="71"/>
      <c r="H632" s="58"/>
      <c r="I632" s="52"/>
    </row>
    <row r="633" spans="1:9" ht="14.25" customHeight="1" x14ac:dyDescent="0.35">
      <c r="A633" s="52"/>
      <c r="C633" s="67"/>
      <c r="D633" s="68"/>
      <c r="E633" s="69"/>
      <c r="F633" s="70"/>
      <c r="G633" s="71"/>
      <c r="H633" s="58"/>
      <c r="I633" s="52"/>
    </row>
    <row r="634" spans="1:9" ht="14.25" customHeight="1" x14ac:dyDescent="0.35">
      <c r="A634" s="52"/>
      <c r="C634" s="67"/>
      <c r="D634" s="68"/>
      <c r="E634" s="69"/>
      <c r="F634" s="70"/>
      <c r="G634" s="71"/>
      <c r="H634" s="58"/>
      <c r="I634" s="52"/>
    </row>
    <row r="635" spans="1:9" ht="14.25" customHeight="1" x14ac:dyDescent="0.35">
      <c r="A635" s="52"/>
      <c r="C635" s="67"/>
      <c r="D635" s="68"/>
      <c r="E635" s="69"/>
      <c r="F635" s="70"/>
      <c r="G635" s="71"/>
      <c r="H635" s="58"/>
      <c r="I635" s="52"/>
    </row>
    <row r="636" spans="1:9" ht="14.25" customHeight="1" x14ac:dyDescent="0.35">
      <c r="A636" s="52"/>
      <c r="C636" s="67"/>
      <c r="D636" s="68"/>
      <c r="E636" s="69"/>
      <c r="F636" s="70"/>
      <c r="G636" s="71"/>
      <c r="H636" s="58"/>
      <c r="I636" s="52"/>
    </row>
    <row r="637" spans="1:9" ht="14.25" customHeight="1" x14ac:dyDescent="0.35">
      <c r="A637" s="52"/>
      <c r="C637" s="67"/>
      <c r="D637" s="68"/>
      <c r="E637" s="69"/>
      <c r="F637" s="70"/>
      <c r="G637" s="71"/>
      <c r="H637" s="58"/>
      <c r="I637" s="52"/>
    </row>
    <row r="638" spans="1:9" ht="14.25" customHeight="1" x14ac:dyDescent="0.35">
      <c r="A638" s="52"/>
      <c r="C638" s="67"/>
      <c r="D638" s="68"/>
      <c r="E638" s="69"/>
      <c r="F638" s="70"/>
      <c r="G638" s="71"/>
      <c r="H638" s="58"/>
      <c r="I638" s="52"/>
    </row>
    <row r="639" spans="1:9" ht="14.25" customHeight="1" x14ac:dyDescent="0.35">
      <c r="A639" s="52"/>
      <c r="C639" s="67"/>
      <c r="D639" s="68"/>
      <c r="E639" s="69"/>
      <c r="F639" s="70"/>
      <c r="G639" s="71"/>
      <c r="H639" s="58"/>
      <c r="I639" s="52"/>
    </row>
    <row r="640" spans="1:9" ht="14.25" customHeight="1" x14ac:dyDescent="0.35">
      <c r="A640" s="52"/>
      <c r="C640" s="67"/>
      <c r="D640" s="68"/>
      <c r="E640" s="69"/>
      <c r="F640" s="70"/>
      <c r="G640" s="71"/>
      <c r="H640" s="58"/>
      <c r="I640" s="52"/>
    </row>
    <row r="641" spans="1:9" ht="14.25" customHeight="1" x14ac:dyDescent="0.35">
      <c r="A641" s="52"/>
      <c r="C641" s="67"/>
      <c r="D641" s="68"/>
      <c r="E641" s="69"/>
      <c r="F641" s="70"/>
      <c r="G641" s="71"/>
      <c r="H641" s="58"/>
      <c r="I641" s="52"/>
    </row>
    <row r="642" spans="1:9" ht="14.25" customHeight="1" x14ac:dyDescent="0.35">
      <c r="A642" s="52"/>
      <c r="C642" s="67"/>
      <c r="D642" s="68"/>
      <c r="E642" s="69"/>
      <c r="F642" s="70"/>
      <c r="G642" s="71"/>
      <c r="H642" s="58"/>
      <c r="I642" s="52"/>
    </row>
    <row r="643" spans="1:9" ht="14.25" customHeight="1" x14ac:dyDescent="0.35">
      <c r="A643" s="52"/>
      <c r="C643" s="67"/>
      <c r="D643" s="68"/>
      <c r="E643" s="69"/>
      <c r="F643" s="70"/>
      <c r="G643" s="71"/>
      <c r="H643" s="58"/>
      <c r="I643" s="52"/>
    </row>
    <row r="644" spans="1:9" ht="14.25" customHeight="1" x14ac:dyDescent="0.35">
      <c r="A644" s="52"/>
      <c r="C644" s="67"/>
      <c r="D644" s="68"/>
      <c r="E644" s="69"/>
      <c r="F644" s="70"/>
      <c r="G644" s="71"/>
      <c r="H644" s="58"/>
      <c r="I644" s="52"/>
    </row>
    <row r="645" spans="1:9" ht="14.25" customHeight="1" x14ac:dyDescent="0.35">
      <c r="A645" s="52"/>
      <c r="C645" s="67"/>
      <c r="D645" s="68"/>
      <c r="E645" s="69"/>
      <c r="F645" s="70"/>
      <c r="G645" s="71"/>
      <c r="H645" s="58"/>
      <c r="I645" s="52"/>
    </row>
    <row r="646" spans="1:9" ht="14.25" customHeight="1" x14ac:dyDescent="0.35">
      <c r="A646" s="52"/>
      <c r="C646" s="67"/>
      <c r="D646" s="68"/>
      <c r="E646" s="69"/>
      <c r="F646" s="70"/>
      <c r="G646" s="71"/>
      <c r="H646" s="58"/>
      <c r="I646" s="52"/>
    </row>
    <row r="647" spans="1:9" ht="14.25" customHeight="1" x14ac:dyDescent="0.35">
      <c r="A647" s="52"/>
      <c r="C647" s="67"/>
      <c r="D647" s="68"/>
      <c r="E647" s="69"/>
      <c r="F647" s="70"/>
      <c r="G647" s="71"/>
      <c r="H647" s="58"/>
      <c r="I647" s="52"/>
    </row>
    <row r="648" spans="1:9" ht="14.25" customHeight="1" x14ac:dyDescent="0.35">
      <c r="A648" s="52"/>
      <c r="C648" s="67"/>
      <c r="D648" s="68"/>
      <c r="E648" s="69"/>
      <c r="F648" s="70"/>
      <c r="G648" s="71"/>
      <c r="H648" s="58"/>
      <c r="I648" s="52"/>
    </row>
    <row r="649" spans="1:9" ht="14.25" customHeight="1" x14ac:dyDescent="0.35">
      <c r="A649" s="52"/>
      <c r="C649" s="67"/>
      <c r="D649" s="68"/>
      <c r="E649" s="69"/>
      <c r="F649" s="70"/>
      <c r="G649" s="71"/>
      <c r="H649" s="58"/>
      <c r="I649" s="52"/>
    </row>
    <row r="650" spans="1:9" ht="14.25" customHeight="1" x14ac:dyDescent="0.35">
      <c r="A650" s="52"/>
      <c r="C650" s="67"/>
      <c r="D650" s="68"/>
      <c r="E650" s="69"/>
      <c r="F650" s="70"/>
      <c r="G650" s="71"/>
      <c r="H650" s="58"/>
      <c r="I650" s="52"/>
    </row>
    <row r="651" spans="1:9" ht="14.25" customHeight="1" x14ac:dyDescent="0.35">
      <c r="A651" s="52"/>
      <c r="C651" s="67"/>
      <c r="D651" s="68"/>
      <c r="E651" s="69"/>
      <c r="F651" s="70"/>
      <c r="G651" s="71"/>
      <c r="H651" s="58"/>
      <c r="I651" s="52"/>
    </row>
    <row r="652" spans="1:9" ht="14.25" customHeight="1" x14ac:dyDescent="0.35">
      <c r="A652" s="52"/>
      <c r="C652" s="67"/>
      <c r="D652" s="68"/>
      <c r="E652" s="69"/>
      <c r="F652" s="70"/>
      <c r="G652" s="71"/>
      <c r="H652" s="58"/>
      <c r="I652" s="52"/>
    </row>
    <row r="653" spans="1:9" ht="14.25" customHeight="1" x14ac:dyDescent="0.35">
      <c r="A653" s="52"/>
      <c r="C653" s="67"/>
      <c r="D653" s="68"/>
      <c r="E653" s="69"/>
      <c r="F653" s="70"/>
      <c r="G653" s="71"/>
      <c r="H653" s="58"/>
      <c r="I653" s="52"/>
    </row>
    <row r="654" spans="1:9" ht="14.25" customHeight="1" x14ac:dyDescent="0.35">
      <c r="A654" s="52"/>
      <c r="C654" s="67"/>
      <c r="D654" s="68"/>
      <c r="E654" s="69"/>
      <c r="F654" s="70"/>
      <c r="G654" s="71"/>
      <c r="H654" s="58"/>
      <c r="I654" s="52"/>
    </row>
    <row r="655" spans="1:9" ht="14.25" customHeight="1" x14ac:dyDescent="0.35">
      <c r="A655" s="52"/>
      <c r="C655" s="67"/>
      <c r="D655" s="68"/>
      <c r="E655" s="69"/>
      <c r="F655" s="70"/>
      <c r="G655" s="71"/>
      <c r="H655" s="58"/>
      <c r="I655" s="52"/>
    </row>
    <row r="656" spans="1:9" ht="14.25" customHeight="1" x14ac:dyDescent="0.35">
      <c r="A656" s="52"/>
      <c r="C656" s="67"/>
      <c r="D656" s="68"/>
      <c r="E656" s="69"/>
      <c r="F656" s="70"/>
      <c r="G656" s="71"/>
      <c r="H656" s="58"/>
      <c r="I656" s="52"/>
    </row>
    <row r="657" spans="1:9" ht="14.25" customHeight="1" x14ac:dyDescent="0.35">
      <c r="A657" s="52"/>
      <c r="C657" s="67"/>
      <c r="D657" s="68"/>
      <c r="E657" s="69"/>
      <c r="F657" s="70"/>
      <c r="G657" s="71"/>
      <c r="H657" s="58"/>
      <c r="I657" s="52"/>
    </row>
    <row r="658" spans="1:9" ht="14.25" customHeight="1" x14ac:dyDescent="0.35">
      <c r="A658" s="52"/>
      <c r="C658" s="67"/>
      <c r="D658" s="68"/>
      <c r="E658" s="69"/>
      <c r="F658" s="70"/>
      <c r="G658" s="71"/>
      <c r="H658" s="58"/>
      <c r="I658" s="52"/>
    </row>
    <row r="659" spans="1:9" ht="14.25" customHeight="1" x14ac:dyDescent="0.35">
      <c r="A659" s="52"/>
      <c r="C659" s="67"/>
      <c r="D659" s="68"/>
      <c r="E659" s="69"/>
      <c r="F659" s="70"/>
      <c r="G659" s="71"/>
      <c r="H659" s="58"/>
      <c r="I659" s="52"/>
    </row>
    <row r="660" spans="1:9" ht="14.25" customHeight="1" x14ac:dyDescent="0.35">
      <c r="A660" s="52"/>
      <c r="C660" s="67"/>
      <c r="D660" s="68"/>
      <c r="E660" s="69"/>
      <c r="F660" s="70"/>
      <c r="G660" s="71"/>
      <c r="H660" s="58"/>
      <c r="I660" s="52"/>
    </row>
    <row r="661" spans="1:9" ht="14.25" customHeight="1" x14ac:dyDescent="0.35">
      <c r="A661" s="52"/>
      <c r="C661" s="67"/>
      <c r="D661" s="68"/>
      <c r="E661" s="69"/>
      <c r="F661" s="70"/>
      <c r="G661" s="71"/>
      <c r="H661" s="58"/>
      <c r="I661" s="52"/>
    </row>
    <row r="662" spans="1:9" ht="14.25" customHeight="1" x14ac:dyDescent="0.35">
      <c r="A662" s="52"/>
      <c r="C662" s="67"/>
      <c r="D662" s="68"/>
      <c r="E662" s="69"/>
      <c r="F662" s="70"/>
      <c r="G662" s="71"/>
      <c r="H662" s="58"/>
      <c r="I662" s="52"/>
    </row>
    <row r="663" spans="1:9" ht="14.25" customHeight="1" x14ac:dyDescent="0.35">
      <c r="A663" s="52"/>
      <c r="C663" s="67"/>
      <c r="D663" s="68"/>
      <c r="E663" s="69"/>
      <c r="F663" s="70"/>
      <c r="G663" s="71"/>
      <c r="H663" s="58"/>
      <c r="I663" s="52"/>
    </row>
    <row r="664" spans="1:9" ht="14.25" customHeight="1" x14ac:dyDescent="0.35">
      <c r="A664" s="52"/>
      <c r="C664" s="67"/>
      <c r="D664" s="68"/>
      <c r="E664" s="69"/>
      <c r="F664" s="70"/>
      <c r="G664" s="71"/>
      <c r="H664" s="58"/>
      <c r="I664" s="52"/>
    </row>
    <row r="665" spans="1:9" ht="14.25" customHeight="1" x14ac:dyDescent="0.35">
      <c r="A665" s="52"/>
      <c r="C665" s="67"/>
      <c r="D665" s="68"/>
      <c r="E665" s="69"/>
      <c r="F665" s="70"/>
      <c r="G665" s="71"/>
      <c r="H665" s="58"/>
      <c r="I665" s="52"/>
    </row>
    <row r="666" spans="1:9" ht="14.25" customHeight="1" x14ac:dyDescent="0.35">
      <c r="A666" s="52"/>
      <c r="C666" s="67"/>
      <c r="D666" s="68"/>
      <c r="E666" s="69"/>
      <c r="F666" s="70"/>
      <c r="G666" s="71"/>
      <c r="H666" s="58"/>
      <c r="I666" s="52"/>
    </row>
    <row r="667" spans="1:9" ht="14.25" customHeight="1" x14ac:dyDescent="0.35">
      <c r="A667" s="52"/>
      <c r="C667" s="67"/>
      <c r="D667" s="68"/>
      <c r="E667" s="69"/>
      <c r="F667" s="70"/>
      <c r="G667" s="71"/>
      <c r="H667" s="58"/>
      <c r="I667" s="52"/>
    </row>
    <row r="668" spans="1:9" ht="14.25" customHeight="1" x14ac:dyDescent="0.35">
      <c r="A668" s="52"/>
      <c r="C668" s="67"/>
      <c r="D668" s="68"/>
      <c r="E668" s="69"/>
      <c r="F668" s="70"/>
      <c r="G668" s="71"/>
      <c r="H668" s="58"/>
      <c r="I668" s="52"/>
    </row>
    <row r="669" spans="1:9" ht="14.25" customHeight="1" x14ac:dyDescent="0.35">
      <c r="A669" s="52"/>
      <c r="C669" s="67"/>
      <c r="D669" s="68"/>
      <c r="E669" s="69"/>
      <c r="F669" s="70"/>
      <c r="G669" s="71"/>
      <c r="H669" s="58"/>
      <c r="I669" s="52"/>
    </row>
    <row r="670" spans="1:9" ht="14.25" customHeight="1" x14ac:dyDescent="0.35">
      <c r="A670" s="52"/>
      <c r="C670" s="67"/>
      <c r="D670" s="68"/>
      <c r="E670" s="69"/>
      <c r="F670" s="70"/>
      <c r="G670" s="71"/>
      <c r="H670" s="58"/>
      <c r="I670" s="52"/>
    </row>
    <row r="671" spans="1:9" ht="14.25" customHeight="1" x14ac:dyDescent="0.35">
      <c r="A671" s="52"/>
      <c r="C671" s="67"/>
      <c r="D671" s="68"/>
      <c r="E671" s="69"/>
      <c r="F671" s="70"/>
      <c r="G671" s="71"/>
      <c r="H671" s="58"/>
      <c r="I671" s="52"/>
    </row>
    <row r="672" spans="1:9" ht="14.25" customHeight="1" x14ac:dyDescent="0.35">
      <c r="A672" s="52"/>
      <c r="C672" s="67"/>
      <c r="D672" s="68"/>
      <c r="E672" s="69"/>
      <c r="F672" s="70"/>
      <c r="G672" s="71"/>
      <c r="H672" s="58"/>
      <c r="I672" s="52"/>
    </row>
    <row r="673" spans="1:9" ht="14.25" customHeight="1" x14ac:dyDescent="0.35">
      <c r="A673" s="52"/>
      <c r="C673" s="67"/>
      <c r="D673" s="68"/>
      <c r="E673" s="69"/>
      <c r="F673" s="70"/>
      <c r="G673" s="71"/>
      <c r="H673" s="58"/>
      <c r="I673" s="52"/>
    </row>
    <row r="674" spans="1:9" ht="14.25" customHeight="1" x14ac:dyDescent="0.35">
      <c r="A674" s="52"/>
      <c r="C674" s="67"/>
      <c r="D674" s="68"/>
      <c r="E674" s="69"/>
      <c r="F674" s="70"/>
      <c r="G674" s="71"/>
      <c r="H674" s="58"/>
      <c r="I674" s="52"/>
    </row>
    <row r="675" spans="1:9" ht="14.25" customHeight="1" x14ac:dyDescent="0.35">
      <c r="A675" s="52"/>
      <c r="C675" s="67"/>
      <c r="D675" s="68"/>
      <c r="E675" s="69"/>
      <c r="F675" s="70"/>
      <c r="G675" s="71"/>
      <c r="H675" s="58"/>
      <c r="I675" s="52"/>
    </row>
    <row r="676" spans="1:9" ht="14.25" customHeight="1" x14ac:dyDescent="0.35">
      <c r="A676" s="52"/>
      <c r="C676" s="67"/>
      <c r="D676" s="68"/>
      <c r="E676" s="69"/>
      <c r="F676" s="70"/>
      <c r="G676" s="71"/>
      <c r="H676" s="58"/>
      <c r="I676" s="52"/>
    </row>
    <row r="677" spans="1:9" ht="14.25" customHeight="1" x14ac:dyDescent="0.35">
      <c r="A677" s="52"/>
      <c r="C677" s="67"/>
      <c r="D677" s="68"/>
      <c r="E677" s="69"/>
      <c r="F677" s="70"/>
      <c r="G677" s="71"/>
      <c r="H677" s="58"/>
      <c r="I677" s="52"/>
    </row>
    <row r="678" spans="1:9" ht="14.25" customHeight="1" x14ac:dyDescent="0.35">
      <c r="A678" s="52"/>
      <c r="C678" s="67"/>
      <c r="D678" s="68"/>
      <c r="E678" s="69"/>
      <c r="F678" s="70"/>
      <c r="G678" s="71"/>
      <c r="H678" s="58"/>
      <c r="I678" s="52"/>
    </row>
    <row r="679" spans="1:9" ht="14.25" customHeight="1" x14ac:dyDescent="0.35">
      <c r="A679" s="52"/>
      <c r="C679" s="67"/>
      <c r="D679" s="68"/>
      <c r="E679" s="69"/>
      <c r="F679" s="70"/>
      <c r="G679" s="71"/>
      <c r="H679" s="58"/>
      <c r="I679" s="52"/>
    </row>
    <row r="680" spans="1:9" ht="14.25" customHeight="1" x14ac:dyDescent="0.35">
      <c r="A680" s="52"/>
      <c r="C680" s="67"/>
      <c r="D680" s="68"/>
      <c r="E680" s="69"/>
      <c r="F680" s="70"/>
      <c r="G680" s="71"/>
      <c r="H680" s="58"/>
      <c r="I680" s="52"/>
    </row>
    <row r="681" spans="1:9" ht="14.25" customHeight="1" x14ac:dyDescent="0.35">
      <c r="A681" s="52"/>
      <c r="C681" s="67"/>
      <c r="D681" s="68"/>
      <c r="E681" s="69"/>
      <c r="F681" s="70"/>
      <c r="G681" s="71"/>
      <c r="H681" s="58"/>
      <c r="I681" s="52"/>
    </row>
    <row r="682" spans="1:9" ht="14.25" customHeight="1" x14ac:dyDescent="0.35">
      <c r="A682" s="52"/>
      <c r="C682" s="67"/>
      <c r="D682" s="68"/>
      <c r="E682" s="69"/>
      <c r="F682" s="70"/>
      <c r="G682" s="71"/>
      <c r="H682" s="58"/>
      <c r="I682" s="52"/>
    </row>
    <row r="683" spans="1:9" ht="14.25" customHeight="1" x14ac:dyDescent="0.35">
      <c r="A683" s="52"/>
      <c r="C683" s="67"/>
      <c r="D683" s="68"/>
      <c r="E683" s="69"/>
      <c r="F683" s="70"/>
      <c r="G683" s="71"/>
      <c r="H683" s="58"/>
      <c r="I683" s="52"/>
    </row>
    <row r="684" spans="1:9" ht="14.25" customHeight="1" x14ac:dyDescent="0.35">
      <c r="A684" s="52"/>
      <c r="C684" s="67"/>
      <c r="D684" s="68"/>
      <c r="E684" s="69"/>
      <c r="F684" s="70"/>
      <c r="G684" s="71"/>
      <c r="H684" s="58"/>
      <c r="I684" s="52"/>
    </row>
    <row r="685" spans="1:9" ht="14.25" customHeight="1" x14ac:dyDescent="0.35">
      <c r="A685" s="52"/>
      <c r="C685" s="67"/>
      <c r="D685" s="68"/>
      <c r="E685" s="69"/>
      <c r="F685" s="70"/>
      <c r="G685" s="71"/>
      <c r="H685" s="58"/>
      <c r="I685" s="52"/>
    </row>
    <row r="686" spans="1:9" ht="14.25" customHeight="1" x14ac:dyDescent="0.35">
      <c r="A686" s="52"/>
      <c r="C686" s="67"/>
      <c r="D686" s="68"/>
      <c r="E686" s="69"/>
      <c r="F686" s="70"/>
      <c r="G686" s="71"/>
      <c r="H686" s="58"/>
      <c r="I686" s="52"/>
    </row>
    <row r="687" spans="1:9" ht="14.25" customHeight="1" x14ac:dyDescent="0.35">
      <c r="A687" s="52"/>
      <c r="C687" s="67"/>
      <c r="D687" s="68"/>
      <c r="E687" s="69"/>
      <c r="F687" s="70"/>
      <c r="G687" s="71"/>
      <c r="H687" s="58"/>
      <c r="I687" s="52"/>
    </row>
    <row r="688" spans="1:9" ht="14.25" customHeight="1" x14ac:dyDescent="0.35">
      <c r="A688" s="52"/>
      <c r="C688" s="67"/>
      <c r="D688" s="68"/>
      <c r="E688" s="69"/>
      <c r="F688" s="70"/>
      <c r="G688" s="71"/>
      <c r="H688" s="58"/>
      <c r="I688" s="52"/>
    </row>
    <row r="689" spans="1:9" ht="14.25" customHeight="1" x14ac:dyDescent="0.35">
      <c r="A689" s="52"/>
      <c r="C689" s="67"/>
      <c r="D689" s="68"/>
      <c r="E689" s="69"/>
      <c r="F689" s="70"/>
      <c r="G689" s="71"/>
      <c r="H689" s="58"/>
      <c r="I689" s="52"/>
    </row>
    <row r="690" spans="1:9" ht="14.25" customHeight="1" x14ac:dyDescent="0.35">
      <c r="A690" s="52"/>
      <c r="C690" s="67"/>
      <c r="D690" s="68"/>
      <c r="E690" s="69"/>
      <c r="F690" s="70"/>
      <c r="G690" s="71"/>
      <c r="H690" s="58"/>
      <c r="I690" s="52"/>
    </row>
    <row r="691" spans="1:9" ht="14.25" customHeight="1" x14ac:dyDescent="0.35">
      <c r="A691" s="52"/>
      <c r="C691" s="67"/>
      <c r="D691" s="68"/>
      <c r="E691" s="69"/>
      <c r="F691" s="70"/>
      <c r="G691" s="71"/>
      <c r="H691" s="58"/>
      <c r="I691" s="52"/>
    </row>
    <row r="692" spans="1:9" ht="14.25" customHeight="1" x14ac:dyDescent="0.35">
      <c r="A692" s="52"/>
      <c r="C692" s="67"/>
      <c r="D692" s="68"/>
      <c r="E692" s="69"/>
      <c r="F692" s="70"/>
      <c r="G692" s="71"/>
      <c r="H692" s="58"/>
      <c r="I692" s="52"/>
    </row>
    <row r="693" spans="1:9" ht="14.25" customHeight="1" x14ac:dyDescent="0.35">
      <c r="A693" s="52"/>
      <c r="C693" s="67"/>
      <c r="D693" s="68"/>
      <c r="E693" s="69"/>
      <c r="F693" s="70"/>
      <c r="G693" s="71"/>
      <c r="H693" s="58"/>
      <c r="I693" s="52"/>
    </row>
    <row r="694" spans="1:9" ht="14.25" customHeight="1" x14ac:dyDescent="0.35">
      <c r="A694" s="52"/>
      <c r="C694" s="67"/>
      <c r="D694" s="68"/>
      <c r="E694" s="69"/>
      <c r="F694" s="70"/>
      <c r="G694" s="71"/>
      <c r="H694" s="58"/>
      <c r="I694" s="52"/>
    </row>
    <row r="695" spans="1:9" ht="14.25" customHeight="1" x14ac:dyDescent="0.35">
      <c r="A695" s="52"/>
      <c r="C695" s="67"/>
      <c r="D695" s="68"/>
      <c r="E695" s="69"/>
      <c r="F695" s="70"/>
      <c r="G695" s="71"/>
      <c r="H695" s="58"/>
      <c r="I695" s="52"/>
    </row>
    <row r="696" spans="1:9" ht="14.25" customHeight="1" x14ac:dyDescent="0.35">
      <c r="A696" s="52"/>
      <c r="C696" s="67"/>
      <c r="D696" s="68"/>
      <c r="E696" s="69"/>
      <c r="F696" s="70"/>
      <c r="G696" s="71"/>
      <c r="H696" s="58"/>
      <c r="I696" s="52"/>
    </row>
    <row r="697" spans="1:9" ht="14.25" customHeight="1" x14ac:dyDescent="0.35">
      <c r="A697" s="52"/>
      <c r="C697" s="67"/>
      <c r="D697" s="68"/>
      <c r="E697" s="69"/>
      <c r="F697" s="70"/>
      <c r="G697" s="71"/>
      <c r="H697" s="58"/>
      <c r="I697" s="52"/>
    </row>
    <row r="698" spans="1:9" ht="14.25" customHeight="1" x14ac:dyDescent="0.35">
      <c r="A698" s="52"/>
      <c r="C698" s="67"/>
      <c r="D698" s="68"/>
      <c r="E698" s="69"/>
      <c r="F698" s="70"/>
      <c r="G698" s="71"/>
      <c r="H698" s="58"/>
      <c r="I698" s="52"/>
    </row>
    <row r="699" spans="1:9" ht="14.25" customHeight="1" x14ac:dyDescent="0.35">
      <c r="A699" s="52"/>
      <c r="C699" s="67"/>
      <c r="D699" s="68"/>
      <c r="E699" s="69"/>
      <c r="F699" s="70"/>
      <c r="G699" s="71"/>
      <c r="H699" s="58"/>
      <c r="I699" s="52"/>
    </row>
    <row r="700" spans="1:9" ht="14.25" customHeight="1" x14ac:dyDescent="0.35">
      <c r="A700" s="52"/>
      <c r="C700" s="67"/>
      <c r="D700" s="68"/>
      <c r="E700" s="69"/>
      <c r="F700" s="70"/>
      <c r="G700" s="71"/>
      <c r="H700" s="58"/>
      <c r="I700" s="52"/>
    </row>
    <row r="701" spans="1:9" ht="14.25" customHeight="1" x14ac:dyDescent="0.35">
      <c r="A701" s="52"/>
      <c r="C701" s="67"/>
      <c r="D701" s="68"/>
      <c r="E701" s="69"/>
      <c r="F701" s="70"/>
      <c r="G701" s="71"/>
      <c r="H701" s="58"/>
      <c r="I701" s="52"/>
    </row>
    <row r="702" spans="1:9" ht="14.25" customHeight="1" x14ac:dyDescent="0.35">
      <c r="A702" s="52"/>
      <c r="C702" s="67"/>
      <c r="D702" s="68"/>
      <c r="E702" s="69"/>
      <c r="F702" s="70"/>
      <c r="G702" s="71"/>
      <c r="H702" s="58"/>
      <c r="I702" s="52"/>
    </row>
    <row r="703" spans="1:9" ht="14.25" customHeight="1" x14ac:dyDescent="0.35">
      <c r="A703" s="52"/>
      <c r="C703" s="67"/>
      <c r="D703" s="68"/>
      <c r="E703" s="69"/>
      <c r="F703" s="70"/>
      <c r="G703" s="71"/>
      <c r="H703" s="58"/>
      <c r="I703" s="52"/>
    </row>
    <row r="704" spans="1:9" ht="14.25" customHeight="1" x14ac:dyDescent="0.35">
      <c r="A704" s="52"/>
      <c r="C704" s="67"/>
      <c r="D704" s="68"/>
      <c r="E704" s="69"/>
      <c r="F704" s="70"/>
      <c r="G704" s="71"/>
      <c r="H704" s="58"/>
      <c r="I704" s="52"/>
    </row>
    <row r="705" spans="1:9" ht="14.25" customHeight="1" x14ac:dyDescent="0.35">
      <c r="A705" s="52"/>
      <c r="C705" s="67"/>
      <c r="D705" s="68"/>
      <c r="E705" s="69"/>
      <c r="F705" s="70"/>
      <c r="G705" s="71"/>
      <c r="H705" s="58"/>
      <c r="I705" s="52"/>
    </row>
    <row r="706" spans="1:9" ht="14.25" customHeight="1" x14ac:dyDescent="0.35">
      <c r="A706" s="52"/>
      <c r="C706" s="67"/>
      <c r="D706" s="68"/>
      <c r="E706" s="69"/>
      <c r="F706" s="70"/>
      <c r="G706" s="71"/>
      <c r="H706" s="58"/>
      <c r="I706" s="52"/>
    </row>
    <row r="707" spans="1:9" ht="14.25" customHeight="1" x14ac:dyDescent="0.35">
      <c r="A707" s="52"/>
      <c r="C707" s="67"/>
      <c r="D707" s="68"/>
      <c r="E707" s="69"/>
      <c r="F707" s="70"/>
      <c r="G707" s="71"/>
      <c r="H707" s="58"/>
      <c r="I707" s="52"/>
    </row>
    <row r="708" spans="1:9" ht="14.25" customHeight="1" x14ac:dyDescent="0.35">
      <c r="A708" s="52"/>
      <c r="C708" s="67"/>
      <c r="D708" s="68"/>
      <c r="E708" s="69"/>
      <c r="F708" s="70"/>
      <c r="G708" s="71"/>
      <c r="H708" s="58"/>
      <c r="I708" s="52"/>
    </row>
    <row r="709" spans="1:9" ht="14.25" customHeight="1" x14ac:dyDescent="0.35">
      <c r="A709" s="52"/>
      <c r="C709" s="67"/>
      <c r="D709" s="68"/>
      <c r="E709" s="69"/>
      <c r="F709" s="70"/>
      <c r="G709" s="71"/>
      <c r="H709" s="58"/>
      <c r="I709" s="52"/>
    </row>
    <row r="710" spans="1:9" ht="14.25" customHeight="1" x14ac:dyDescent="0.35">
      <c r="A710" s="52"/>
      <c r="C710" s="67"/>
      <c r="D710" s="68"/>
      <c r="E710" s="69"/>
      <c r="F710" s="70"/>
      <c r="G710" s="71"/>
      <c r="H710" s="58"/>
      <c r="I710" s="52"/>
    </row>
    <row r="711" spans="1:9" ht="14.25" customHeight="1" x14ac:dyDescent="0.35">
      <c r="A711" s="52"/>
      <c r="C711" s="67"/>
      <c r="D711" s="68"/>
      <c r="E711" s="69"/>
      <c r="F711" s="70"/>
      <c r="G711" s="71"/>
      <c r="H711" s="58"/>
      <c r="I711" s="52"/>
    </row>
    <row r="712" spans="1:9" ht="14.25" customHeight="1" x14ac:dyDescent="0.35">
      <c r="A712" s="52"/>
      <c r="C712" s="67"/>
      <c r="D712" s="68"/>
      <c r="E712" s="69"/>
      <c r="F712" s="70"/>
      <c r="G712" s="71"/>
      <c r="H712" s="58"/>
      <c r="I712" s="52"/>
    </row>
    <row r="713" spans="1:9" ht="14.25" customHeight="1" x14ac:dyDescent="0.35">
      <c r="A713" s="52"/>
      <c r="C713" s="67"/>
      <c r="D713" s="68"/>
      <c r="E713" s="69"/>
      <c r="F713" s="70"/>
      <c r="G713" s="71"/>
      <c r="H713" s="58"/>
      <c r="I713" s="52"/>
    </row>
    <row r="714" spans="1:9" ht="14.25" customHeight="1" x14ac:dyDescent="0.35">
      <c r="A714" s="52"/>
      <c r="C714" s="67"/>
      <c r="D714" s="68"/>
      <c r="E714" s="69"/>
      <c r="F714" s="70"/>
      <c r="G714" s="71"/>
      <c r="H714" s="58"/>
      <c r="I714" s="52"/>
    </row>
    <row r="715" spans="1:9" ht="14.25" customHeight="1" x14ac:dyDescent="0.35">
      <c r="A715" s="52"/>
      <c r="C715" s="67"/>
      <c r="D715" s="68"/>
      <c r="E715" s="69"/>
      <c r="F715" s="70"/>
      <c r="G715" s="71"/>
      <c r="H715" s="58"/>
      <c r="I715" s="52"/>
    </row>
    <row r="716" spans="1:9" ht="14.25" customHeight="1" x14ac:dyDescent="0.35">
      <c r="A716" s="52"/>
      <c r="C716" s="67"/>
      <c r="D716" s="68"/>
      <c r="E716" s="69"/>
      <c r="F716" s="70"/>
      <c r="G716" s="71"/>
      <c r="H716" s="58"/>
      <c r="I716" s="52"/>
    </row>
    <row r="717" spans="1:9" ht="14.25" customHeight="1" x14ac:dyDescent="0.35">
      <c r="A717" s="52"/>
      <c r="C717" s="67"/>
      <c r="D717" s="68"/>
      <c r="E717" s="69"/>
      <c r="F717" s="70"/>
      <c r="G717" s="71"/>
      <c r="H717" s="58"/>
      <c r="I717" s="52"/>
    </row>
    <row r="718" spans="1:9" ht="14.25" customHeight="1" x14ac:dyDescent="0.35">
      <c r="A718" s="52"/>
      <c r="C718" s="67"/>
      <c r="D718" s="68"/>
      <c r="E718" s="69"/>
      <c r="F718" s="70"/>
      <c r="G718" s="71"/>
      <c r="H718" s="58"/>
      <c r="I718" s="52"/>
    </row>
    <row r="719" spans="1:9" ht="14.25" customHeight="1" x14ac:dyDescent="0.35">
      <c r="A719" s="52"/>
      <c r="C719" s="67"/>
      <c r="D719" s="68"/>
      <c r="E719" s="69"/>
      <c r="F719" s="70"/>
      <c r="G719" s="71"/>
      <c r="H719" s="58"/>
      <c r="I719" s="52"/>
    </row>
    <row r="720" spans="1:9" ht="14.25" customHeight="1" x14ac:dyDescent="0.35">
      <c r="A720" s="52"/>
      <c r="C720" s="67"/>
      <c r="D720" s="68"/>
      <c r="E720" s="69"/>
      <c r="F720" s="70"/>
      <c r="G720" s="71"/>
      <c r="H720" s="58"/>
      <c r="I720" s="52"/>
    </row>
    <row r="721" spans="1:9" ht="14.25" customHeight="1" x14ac:dyDescent="0.35">
      <c r="A721" s="52"/>
      <c r="C721" s="67"/>
      <c r="D721" s="68"/>
      <c r="E721" s="69"/>
      <c r="F721" s="70"/>
      <c r="G721" s="71"/>
      <c r="H721" s="58"/>
      <c r="I721" s="52"/>
    </row>
    <row r="722" spans="1:9" ht="14.25" customHeight="1" x14ac:dyDescent="0.35">
      <c r="A722" s="52"/>
      <c r="C722" s="67"/>
      <c r="D722" s="68"/>
      <c r="E722" s="69"/>
      <c r="F722" s="70"/>
      <c r="G722" s="71"/>
      <c r="H722" s="58"/>
      <c r="I722" s="52"/>
    </row>
    <row r="723" spans="1:9" ht="14.25" customHeight="1" x14ac:dyDescent="0.35">
      <c r="A723" s="52"/>
      <c r="C723" s="67"/>
      <c r="D723" s="68"/>
      <c r="E723" s="69"/>
      <c r="F723" s="70"/>
      <c r="G723" s="71"/>
      <c r="H723" s="58"/>
      <c r="I723" s="52"/>
    </row>
    <row r="724" spans="1:9" ht="14.25" customHeight="1" x14ac:dyDescent="0.35">
      <c r="A724" s="52"/>
      <c r="C724" s="67"/>
      <c r="D724" s="68"/>
      <c r="E724" s="69"/>
      <c r="F724" s="70"/>
      <c r="G724" s="71"/>
      <c r="H724" s="58"/>
      <c r="I724" s="52"/>
    </row>
    <row r="725" spans="1:9" ht="14.25" customHeight="1" x14ac:dyDescent="0.35">
      <c r="A725" s="52"/>
      <c r="C725" s="67"/>
      <c r="D725" s="68"/>
      <c r="E725" s="69"/>
      <c r="F725" s="70"/>
      <c r="G725" s="71"/>
      <c r="H725" s="58"/>
      <c r="I725" s="52"/>
    </row>
    <row r="726" spans="1:9" ht="14.25" customHeight="1" x14ac:dyDescent="0.35">
      <c r="A726" s="52"/>
      <c r="C726" s="67"/>
      <c r="D726" s="68"/>
      <c r="E726" s="69"/>
      <c r="F726" s="70"/>
      <c r="G726" s="71"/>
      <c r="H726" s="58"/>
      <c r="I726" s="52"/>
    </row>
    <row r="727" spans="1:9" ht="14.25" customHeight="1" x14ac:dyDescent="0.35">
      <c r="A727" s="52"/>
      <c r="C727" s="67"/>
      <c r="D727" s="68"/>
      <c r="E727" s="69"/>
      <c r="F727" s="70"/>
      <c r="G727" s="71"/>
      <c r="H727" s="58"/>
      <c r="I727" s="52"/>
    </row>
    <row r="728" spans="1:9" ht="14.25" customHeight="1" x14ac:dyDescent="0.35">
      <c r="A728" s="52"/>
      <c r="C728" s="67"/>
      <c r="D728" s="68"/>
      <c r="E728" s="69"/>
      <c r="F728" s="70"/>
      <c r="G728" s="71"/>
      <c r="H728" s="58"/>
      <c r="I728" s="52"/>
    </row>
    <row r="729" spans="1:9" ht="14.25" customHeight="1" x14ac:dyDescent="0.35">
      <c r="A729" s="52"/>
      <c r="C729" s="67"/>
      <c r="D729" s="68"/>
      <c r="E729" s="69"/>
      <c r="F729" s="70"/>
      <c r="G729" s="71"/>
      <c r="H729" s="58"/>
      <c r="I729" s="52"/>
    </row>
    <row r="730" spans="1:9" ht="14.25" customHeight="1" x14ac:dyDescent="0.35">
      <c r="A730" s="52"/>
      <c r="C730" s="67"/>
      <c r="D730" s="68"/>
      <c r="E730" s="69"/>
      <c r="F730" s="70"/>
      <c r="G730" s="71"/>
      <c r="H730" s="58"/>
      <c r="I730" s="52"/>
    </row>
    <row r="731" spans="1:9" ht="14.25" customHeight="1" x14ac:dyDescent="0.35">
      <c r="A731" s="52"/>
      <c r="C731" s="67"/>
      <c r="D731" s="68"/>
      <c r="E731" s="69"/>
      <c r="F731" s="70"/>
      <c r="G731" s="71"/>
      <c r="H731" s="58"/>
      <c r="I731" s="52"/>
    </row>
    <row r="732" spans="1:9" ht="14.25" customHeight="1" x14ac:dyDescent="0.35">
      <c r="A732" s="52"/>
      <c r="C732" s="67"/>
      <c r="D732" s="68"/>
      <c r="E732" s="69"/>
      <c r="F732" s="70"/>
      <c r="G732" s="71"/>
      <c r="H732" s="58"/>
      <c r="I732" s="52"/>
    </row>
    <row r="733" spans="1:9" ht="14.25" customHeight="1" x14ac:dyDescent="0.35">
      <c r="A733" s="52"/>
      <c r="C733" s="67"/>
      <c r="D733" s="68"/>
      <c r="E733" s="69"/>
      <c r="F733" s="70"/>
      <c r="G733" s="71"/>
      <c r="H733" s="58"/>
      <c r="I733" s="52"/>
    </row>
    <row r="734" spans="1:9" ht="14.25" customHeight="1" x14ac:dyDescent="0.35">
      <c r="A734" s="52"/>
      <c r="C734" s="67"/>
      <c r="D734" s="68"/>
      <c r="E734" s="69"/>
      <c r="F734" s="70"/>
      <c r="G734" s="71"/>
      <c r="H734" s="58"/>
      <c r="I734" s="52"/>
    </row>
    <row r="735" spans="1:9" ht="14.25" customHeight="1" x14ac:dyDescent="0.35">
      <c r="A735" s="52"/>
      <c r="C735" s="67"/>
      <c r="D735" s="68"/>
      <c r="E735" s="69"/>
      <c r="F735" s="70"/>
      <c r="G735" s="71"/>
      <c r="H735" s="58"/>
      <c r="I735" s="52"/>
    </row>
    <row r="736" spans="1:9" ht="14.25" customHeight="1" x14ac:dyDescent="0.35">
      <c r="A736" s="52"/>
      <c r="C736" s="67"/>
      <c r="D736" s="68"/>
      <c r="E736" s="69"/>
      <c r="F736" s="70"/>
      <c r="G736" s="71"/>
      <c r="H736" s="58"/>
      <c r="I736" s="52"/>
    </row>
    <row r="737" spans="1:9" ht="14.25" customHeight="1" x14ac:dyDescent="0.35">
      <c r="A737" s="52"/>
      <c r="C737" s="67"/>
      <c r="D737" s="68"/>
      <c r="E737" s="69"/>
      <c r="F737" s="70"/>
      <c r="G737" s="71"/>
      <c r="H737" s="58"/>
      <c r="I737" s="52"/>
    </row>
    <row r="738" spans="1:9" ht="14.25" customHeight="1" x14ac:dyDescent="0.35">
      <c r="A738" s="52"/>
      <c r="C738" s="67"/>
      <c r="D738" s="68"/>
      <c r="E738" s="69"/>
      <c r="F738" s="70"/>
      <c r="G738" s="71"/>
      <c r="H738" s="58"/>
      <c r="I738" s="52"/>
    </row>
    <row r="739" spans="1:9" ht="14.25" customHeight="1" x14ac:dyDescent="0.35">
      <c r="A739" s="52"/>
      <c r="C739" s="67"/>
      <c r="D739" s="68"/>
      <c r="E739" s="69"/>
      <c r="F739" s="70"/>
      <c r="G739" s="71"/>
      <c r="H739" s="58"/>
      <c r="I739" s="52"/>
    </row>
    <row r="740" spans="1:9" ht="14.25" customHeight="1" x14ac:dyDescent="0.35">
      <c r="A740" s="52"/>
      <c r="C740" s="67"/>
      <c r="D740" s="68"/>
      <c r="E740" s="69"/>
      <c r="F740" s="70"/>
      <c r="G740" s="71"/>
      <c r="H740" s="58"/>
      <c r="I740" s="52"/>
    </row>
    <row r="741" spans="1:9" ht="14.25" customHeight="1" x14ac:dyDescent="0.35">
      <c r="A741" s="52"/>
      <c r="C741" s="67"/>
      <c r="D741" s="68"/>
      <c r="E741" s="69"/>
      <c r="F741" s="70"/>
      <c r="G741" s="71"/>
      <c r="H741" s="58"/>
      <c r="I741" s="52"/>
    </row>
    <row r="742" spans="1:9" ht="14.25" customHeight="1" x14ac:dyDescent="0.35">
      <c r="A742" s="52"/>
      <c r="C742" s="67"/>
      <c r="D742" s="68"/>
      <c r="E742" s="69"/>
      <c r="F742" s="70"/>
      <c r="G742" s="71"/>
      <c r="H742" s="58"/>
      <c r="I742" s="52"/>
    </row>
    <row r="743" spans="1:9" ht="14.25" customHeight="1" x14ac:dyDescent="0.35">
      <c r="A743" s="52"/>
      <c r="C743" s="67"/>
      <c r="D743" s="68"/>
      <c r="E743" s="69"/>
      <c r="F743" s="70"/>
      <c r="G743" s="71"/>
      <c r="H743" s="58"/>
      <c r="I743" s="52"/>
    </row>
    <row r="744" spans="1:9" ht="14.25" customHeight="1" x14ac:dyDescent="0.35">
      <c r="A744" s="52"/>
      <c r="C744" s="67"/>
      <c r="D744" s="68"/>
      <c r="E744" s="69"/>
      <c r="F744" s="70"/>
      <c r="G744" s="71"/>
      <c r="H744" s="58"/>
      <c r="I744" s="52"/>
    </row>
    <row r="745" spans="1:9" ht="14.25" customHeight="1" x14ac:dyDescent="0.35">
      <c r="A745" s="52"/>
      <c r="C745" s="67"/>
      <c r="D745" s="68"/>
      <c r="E745" s="69"/>
      <c r="F745" s="70"/>
      <c r="G745" s="71"/>
      <c r="H745" s="58"/>
      <c r="I745" s="52"/>
    </row>
    <row r="746" spans="1:9" ht="14.25" customHeight="1" x14ac:dyDescent="0.35">
      <c r="A746" s="52"/>
      <c r="C746" s="67"/>
      <c r="D746" s="68"/>
      <c r="E746" s="69"/>
      <c r="F746" s="70"/>
      <c r="G746" s="71"/>
      <c r="H746" s="58"/>
      <c r="I746" s="52"/>
    </row>
    <row r="747" spans="1:9" ht="14.25" customHeight="1" x14ac:dyDescent="0.35">
      <c r="A747" s="52"/>
      <c r="C747" s="67"/>
      <c r="D747" s="68"/>
      <c r="E747" s="69"/>
      <c r="F747" s="70"/>
      <c r="G747" s="71"/>
      <c r="H747" s="58"/>
      <c r="I747" s="52"/>
    </row>
    <row r="748" spans="1:9" ht="14.25" customHeight="1" x14ac:dyDescent="0.35">
      <c r="A748" s="52"/>
      <c r="C748" s="67"/>
      <c r="D748" s="68"/>
      <c r="E748" s="69"/>
      <c r="F748" s="70"/>
      <c r="G748" s="71"/>
      <c r="H748" s="58"/>
      <c r="I748" s="52"/>
    </row>
    <row r="749" spans="1:9" ht="14.25" customHeight="1" x14ac:dyDescent="0.35">
      <c r="A749" s="52"/>
      <c r="C749" s="67"/>
      <c r="D749" s="68"/>
      <c r="E749" s="69"/>
      <c r="F749" s="70"/>
      <c r="G749" s="71"/>
      <c r="H749" s="58"/>
      <c r="I749" s="52"/>
    </row>
    <row r="750" spans="1:9" ht="14.25" customHeight="1" x14ac:dyDescent="0.35">
      <c r="A750" s="52"/>
      <c r="C750" s="67"/>
      <c r="D750" s="68"/>
      <c r="E750" s="69"/>
      <c r="F750" s="70"/>
      <c r="G750" s="71"/>
      <c r="H750" s="58"/>
      <c r="I750" s="52"/>
    </row>
    <row r="751" spans="1:9" ht="14.25" customHeight="1" x14ac:dyDescent="0.35">
      <c r="A751" s="52"/>
      <c r="C751" s="67"/>
      <c r="D751" s="68"/>
      <c r="E751" s="69"/>
      <c r="F751" s="70"/>
      <c r="G751" s="71"/>
      <c r="H751" s="58"/>
      <c r="I751" s="52"/>
    </row>
    <row r="752" spans="1:9" ht="14.25" customHeight="1" x14ac:dyDescent="0.35">
      <c r="A752" s="52"/>
      <c r="C752" s="67"/>
      <c r="D752" s="68"/>
      <c r="E752" s="69"/>
      <c r="F752" s="70"/>
      <c r="G752" s="71"/>
      <c r="H752" s="58"/>
      <c r="I752" s="52"/>
    </row>
    <row r="753" spans="1:9" ht="14.25" customHeight="1" x14ac:dyDescent="0.35">
      <c r="A753" s="52"/>
      <c r="C753" s="67"/>
      <c r="D753" s="68"/>
      <c r="E753" s="69"/>
      <c r="F753" s="70"/>
      <c r="G753" s="71"/>
      <c r="H753" s="58"/>
      <c r="I753" s="52"/>
    </row>
    <row r="754" spans="1:9" ht="14.25" customHeight="1" x14ac:dyDescent="0.35">
      <c r="A754" s="52"/>
      <c r="C754" s="67"/>
      <c r="D754" s="68"/>
      <c r="E754" s="69"/>
      <c r="F754" s="70"/>
      <c r="G754" s="71"/>
      <c r="H754" s="58"/>
      <c r="I754" s="52"/>
    </row>
    <row r="755" spans="1:9" ht="14.25" customHeight="1" x14ac:dyDescent="0.35">
      <c r="A755" s="52"/>
      <c r="C755" s="67"/>
      <c r="D755" s="68"/>
      <c r="E755" s="69"/>
      <c r="F755" s="70"/>
      <c r="G755" s="71"/>
      <c r="H755" s="58"/>
      <c r="I755" s="52"/>
    </row>
    <row r="756" spans="1:9" ht="14.25" customHeight="1" x14ac:dyDescent="0.35">
      <c r="A756" s="52"/>
      <c r="C756" s="67"/>
      <c r="D756" s="68"/>
      <c r="E756" s="69"/>
      <c r="F756" s="70"/>
      <c r="G756" s="71"/>
      <c r="H756" s="58"/>
      <c r="I756" s="52"/>
    </row>
    <row r="757" spans="1:9" ht="14.25" customHeight="1" x14ac:dyDescent="0.35">
      <c r="A757" s="52"/>
      <c r="C757" s="67"/>
      <c r="D757" s="68"/>
      <c r="E757" s="69"/>
      <c r="F757" s="70"/>
      <c r="G757" s="71"/>
      <c r="H757" s="58"/>
      <c r="I757" s="52"/>
    </row>
    <row r="758" spans="1:9" ht="14.25" customHeight="1" x14ac:dyDescent="0.35">
      <c r="A758" s="52"/>
      <c r="C758" s="67"/>
      <c r="D758" s="68"/>
      <c r="E758" s="69"/>
      <c r="F758" s="70"/>
      <c r="G758" s="71"/>
      <c r="H758" s="58"/>
      <c r="I758" s="52"/>
    </row>
    <row r="759" spans="1:9" ht="14.25" customHeight="1" x14ac:dyDescent="0.35">
      <c r="A759" s="52"/>
      <c r="C759" s="67"/>
      <c r="D759" s="68"/>
      <c r="E759" s="69"/>
      <c r="F759" s="70"/>
      <c r="G759" s="71"/>
      <c r="H759" s="58"/>
      <c r="I759" s="52"/>
    </row>
    <row r="760" spans="1:9" ht="14.25" customHeight="1" x14ac:dyDescent="0.35">
      <c r="A760" s="52"/>
      <c r="C760" s="67"/>
      <c r="D760" s="68"/>
      <c r="E760" s="69"/>
      <c r="F760" s="70"/>
      <c r="G760" s="71"/>
      <c r="H760" s="58"/>
      <c r="I760" s="52"/>
    </row>
    <row r="761" spans="1:9" ht="14.25" customHeight="1" x14ac:dyDescent="0.35">
      <c r="A761" s="52"/>
      <c r="C761" s="67"/>
      <c r="D761" s="68"/>
      <c r="E761" s="69"/>
      <c r="F761" s="70"/>
      <c r="G761" s="71"/>
      <c r="H761" s="58"/>
      <c r="I761" s="52"/>
    </row>
    <row r="762" spans="1:9" ht="14.25" customHeight="1" x14ac:dyDescent="0.35">
      <c r="A762" s="52"/>
      <c r="C762" s="67"/>
      <c r="D762" s="68"/>
      <c r="E762" s="69"/>
      <c r="F762" s="70"/>
      <c r="G762" s="71"/>
      <c r="H762" s="58"/>
      <c r="I762" s="52"/>
    </row>
    <row r="763" spans="1:9" ht="14.25" customHeight="1" x14ac:dyDescent="0.35">
      <c r="A763" s="52"/>
      <c r="C763" s="67"/>
      <c r="D763" s="68"/>
      <c r="E763" s="69"/>
      <c r="F763" s="70"/>
      <c r="G763" s="71"/>
      <c r="H763" s="58"/>
      <c r="I763" s="52"/>
    </row>
    <row r="764" spans="1:9" ht="14.25" customHeight="1" x14ac:dyDescent="0.35">
      <c r="A764" s="52"/>
      <c r="C764" s="67"/>
      <c r="D764" s="68"/>
      <c r="E764" s="69"/>
      <c r="F764" s="70"/>
      <c r="G764" s="71"/>
      <c r="H764" s="58"/>
      <c r="I764" s="52"/>
    </row>
    <row r="765" spans="1:9" ht="14.25" customHeight="1" x14ac:dyDescent="0.35">
      <c r="A765" s="52"/>
      <c r="C765" s="67"/>
      <c r="D765" s="68"/>
      <c r="E765" s="69"/>
      <c r="F765" s="70"/>
      <c r="G765" s="71"/>
      <c r="H765" s="58"/>
      <c r="I765" s="52"/>
    </row>
    <row r="766" spans="1:9" ht="14.25" customHeight="1" x14ac:dyDescent="0.35">
      <c r="A766" s="52"/>
      <c r="C766" s="67"/>
      <c r="D766" s="68"/>
      <c r="E766" s="69"/>
      <c r="F766" s="70"/>
      <c r="G766" s="71"/>
      <c r="H766" s="58"/>
      <c r="I766" s="52"/>
    </row>
    <row r="767" spans="1:9" ht="14.25" customHeight="1" x14ac:dyDescent="0.35">
      <c r="A767" s="52"/>
      <c r="C767" s="67"/>
      <c r="D767" s="68"/>
      <c r="E767" s="69"/>
      <c r="F767" s="70"/>
      <c r="G767" s="71"/>
      <c r="H767" s="58"/>
      <c r="I767" s="52"/>
    </row>
    <row r="768" spans="1:9" ht="14.25" customHeight="1" x14ac:dyDescent="0.35">
      <c r="A768" s="52"/>
      <c r="C768" s="67"/>
      <c r="D768" s="68"/>
      <c r="E768" s="69"/>
      <c r="F768" s="70"/>
      <c r="G768" s="71"/>
      <c r="H768" s="58"/>
      <c r="I768" s="52"/>
    </row>
    <row r="769" spans="1:9" ht="14.25" customHeight="1" x14ac:dyDescent="0.35">
      <c r="A769" s="52"/>
      <c r="C769" s="67"/>
      <c r="D769" s="68"/>
      <c r="E769" s="69"/>
      <c r="F769" s="70"/>
      <c r="G769" s="71"/>
      <c r="H769" s="58"/>
      <c r="I769" s="52"/>
    </row>
    <row r="770" spans="1:9" ht="14.25" customHeight="1" x14ac:dyDescent="0.35">
      <c r="A770" s="52"/>
      <c r="C770" s="67"/>
      <c r="D770" s="68"/>
      <c r="E770" s="69"/>
      <c r="F770" s="70"/>
      <c r="G770" s="71"/>
      <c r="H770" s="58"/>
      <c r="I770" s="52"/>
    </row>
    <row r="771" spans="1:9" ht="14.25" customHeight="1" x14ac:dyDescent="0.35">
      <c r="A771" s="52"/>
      <c r="C771" s="67"/>
      <c r="D771" s="68"/>
      <c r="E771" s="69"/>
      <c r="F771" s="70"/>
      <c r="G771" s="71"/>
      <c r="H771" s="58"/>
      <c r="I771" s="52"/>
    </row>
    <row r="772" spans="1:9" ht="14.25" customHeight="1" x14ac:dyDescent="0.35">
      <c r="A772" s="52"/>
      <c r="C772" s="67"/>
      <c r="D772" s="68"/>
      <c r="E772" s="69"/>
      <c r="F772" s="70"/>
      <c r="G772" s="71"/>
      <c r="H772" s="58"/>
      <c r="I772" s="52"/>
    </row>
    <row r="773" spans="1:9" ht="14.25" customHeight="1" x14ac:dyDescent="0.35">
      <c r="A773" s="52"/>
      <c r="C773" s="67"/>
      <c r="D773" s="68"/>
      <c r="E773" s="69"/>
      <c r="F773" s="70"/>
      <c r="G773" s="71"/>
      <c r="H773" s="58"/>
      <c r="I773" s="52"/>
    </row>
    <row r="774" spans="1:9" ht="14.25" customHeight="1" x14ac:dyDescent="0.35">
      <c r="A774" s="52"/>
      <c r="C774" s="67"/>
      <c r="D774" s="68"/>
      <c r="E774" s="69"/>
      <c r="F774" s="70"/>
      <c r="G774" s="71"/>
      <c r="H774" s="58"/>
      <c r="I774" s="52"/>
    </row>
    <row r="775" spans="1:9" ht="14.25" customHeight="1" x14ac:dyDescent="0.35">
      <c r="A775" s="52"/>
      <c r="C775" s="67"/>
      <c r="D775" s="68"/>
      <c r="E775" s="69"/>
      <c r="F775" s="70"/>
      <c r="G775" s="71"/>
      <c r="H775" s="58"/>
      <c r="I775" s="52"/>
    </row>
    <row r="776" spans="1:9" ht="14.25" customHeight="1" x14ac:dyDescent="0.35">
      <c r="A776" s="52"/>
      <c r="C776" s="67"/>
      <c r="D776" s="68"/>
      <c r="E776" s="69"/>
      <c r="F776" s="70"/>
      <c r="G776" s="71"/>
      <c r="H776" s="58"/>
      <c r="I776" s="52"/>
    </row>
    <row r="777" spans="1:9" ht="14.25" customHeight="1" x14ac:dyDescent="0.35">
      <c r="A777" s="52"/>
      <c r="C777" s="67"/>
      <c r="D777" s="68"/>
      <c r="E777" s="69"/>
      <c r="F777" s="70"/>
      <c r="G777" s="71"/>
      <c r="H777" s="58"/>
      <c r="I777" s="52"/>
    </row>
    <row r="778" spans="1:9" ht="14.25" customHeight="1" x14ac:dyDescent="0.35">
      <c r="A778" s="52"/>
      <c r="C778" s="67"/>
      <c r="D778" s="68"/>
      <c r="E778" s="69"/>
      <c r="F778" s="70"/>
      <c r="G778" s="71"/>
      <c r="H778" s="58"/>
      <c r="I778" s="52"/>
    </row>
    <row r="779" spans="1:9" ht="14.25" customHeight="1" x14ac:dyDescent="0.35">
      <c r="A779" s="52"/>
      <c r="C779" s="67"/>
      <c r="D779" s="68"/>
      <c r="E779" s="69"/>
      <c r="F779" s="70"/>
      <c r="G779" s="71"/>
      <c r="H779" s="58"/>
      <c r="I779" s="52"/>
    </row>
    <row r="780" spans="1:9" ht="14.25" customHeight="1" x14ac:dyDescent="0.35">
      <c r="A780" s="52"/>
      <c r="C780" s="67"/>
      <c r="D780" s="68"/>
      <c r="E780" s="69"/>
      <c r="F780" s="70"/>
      <c r="G780" s="71"/>
      <c r="H780" s="58"/>
      <c r="I780" s="52"/>
    </row>
    <row r="781" spans="1:9" ht="14.25" customHeight="1" x14ac:dyDescent="0.35">
      <c r="A781" s="52"/>
      <c r="C781" s="67"/>
      <c r="D781" s="68"/>
      <c r="E781" s="69"/>
      <c r="F781" s="70"/>
      <c r="G781" s="71"/>
      <c r="H781" s="58"/>
      <c r="I781" s="52"/>
    </row>
    <row r="782" spans="1:9" ht="14.25" customHeight="1" x14ac:dyDescent="0.35">
      <c r="A782" s="52"/>
      <c r="C782" s="67"/>
      <c r="D782" s="68"/>
      <c r="E782" s="69"/>
      <c r="F782" s="70"/>
      <c r="G782" s="71"/>
      <c r="H782" s="58"/>
      <c r="I782" s="52"/>
    </row>
    <row r="783" spans="1:9" ht="14.25" customHeight="1" x14ac:dyDescent="0.35">
      <c r="A783" s="52"/>
      <c r="C783" s="67"/>
      <c r="D783" s="68"/>
      <c r="E783" s="69"/>
      <c r="F783" s="70"/>
      <c r="G783" s="71"/>
      <c r="H783" s="58"/>
      <c r="I783" s="52"/>
    </row>
    <row r="784" spans="1:9" ht="14.25" customHeight="1" x14ac:dyDescent="0.35">
      <c r="A784" s="52"/>
      <c r="C784" s="67"/>
      <c r="D784" s="68"/>
      <c r="E784" s="69"/>
      <c r="F784" s="70"/>
      <c r="G784" s="71"/>
      <c r="H784" s="58"/>
      <c r="I784" s="52"/>
    </row>
    <row r="785" spans="1:9" ht="14.25" customHeight="1" x14ac:dyDescent="0.35">
      <c r="A785" s="52"/>
      <c r="C785" s="67"/>
      <c r="D785" s="68"/>
      <c r="E785" s="69"/>
      <c r="F785" s="70"/>
      <c r="G785" s="71"/>
      <c r="H785" s="58"/>
      <c r="I785" s="52"/>
    </row>
    <row r="786" spans="1:9" ht="14.25" customHeight="1" x14ac:dyDescent="0.35">
      <c r="A786" s="52"/>
      <c r="C786" s="67"/>
      <c r="D786" s="68"/>
      <c r="E786" s="69"/>
      <c r="F786" s="70"/>
      <c r="G786" s="71"/>
      <c r="H786" s="58"/>
      <c r="I786" s="52"/>
    </row>
    <row r="787" spans="1:9" ht="14.25" customHeight="1" x14ac:dyDescent="0.35">
      <c r="A787" s="52"/>
      <c r="C787" s="67"/>
      <c r="D787" s="68"/>
      <c r="E787" s="69"/>
      <c r="F787" s="70"/>
      <c r="G787" s="71"/>
      <c r="H787" s="58"/>
      <c r="I787" s="52"/>
    </row>
    <row r="788" spans="1:9" ht="14.25" customHeight="1" x14ac:dyDescent="0.35">
      <c r="A788" s="52"/>
      <c r="C788" s="67"/>
      <c r="D788" s="68"/>
      <c r="E788" s="69"/>
      <c r="F788" s="70"/>
      <c r="G788" s="71"/>
      <c r="H788" s="58"/>
      <c r="I788" s="52"/>
    </row>
    <row r="789" spans="1:9" ht="14.25" customHeight="1" x14ac:dyDescent="0.35">
      <c r="A789" s="52"/>
      <c r="C789" s="67"/>
      <c r="D789" s="68"/>
      <c r="E789" s="69"/>
      <c r="F789" s="70"/>
      <c r="G789" s="71"/>
      <c r="H789" s="58"/>
      <c r="I789" s="52"/>
    </row>
    <row r="790" spans="1:9" ht="14.25" customHeight="1" x14ac:dyDescent="0.35">
      <c r="A790" s="52"/>
      <c r="C790" s="67"/>
      <c r="D790" s="68"/>
      <c r="E790" s="69"/>
      <c r="F790" s="70"/>
      <c r="G790" s="71"/>
      <c r="H790" s="58"/>
      <c r="I790" s="52"/>
    </row>
    <row r="791" spans="1:9" ht="14.25" customHeight="1" x14ac:dyDescent="0.35">
      <c r="A791" s="52"/>
      <c r="C791" s="67"/>
      <c r="D791" s="68"/>
      <c r="E791" s="69"/>
      <c r="F791" s="70"/>
      <c r="G791" s="71"/>
      <c r="H791" s="58"/>
      <c r="I791" s="52"/>
    </row>
    <row r="792" spans="1:9" ht="14.25" customHeight="1" x14ac:dyDescent="0.35">
      <c r="A792" s="52"/>
      <c r="C792" s="67"/>
      <c r="D792" s="68"/>
      <c r="E792" s="69"/>
      <c r="F792" s="70"/>
      <c r="G792" s="71"/>
      <c r="H792" s="58"/>
      <c r="I792" s="52"/>
    </row>
    <row r="793" spans="1:9" ht="14.25" customHeight="1" x14ac:dyDescent="0.35">
      <c r="A793" s="52"/>
      <c r="C793" s="67"/>
      <c r="D793" s="68"/>
      <c r="E793" s="69"/>
      <c r="F793" s="70"/>
      <c r="G793" s="71"/>
      <c r="H793" s="58"/>
      <c r="I793" s="52"/>
    </row>
    <row r="794" spans="1:9" ht="14.25" customHeight="1" x14ac:dyDescent="0.35">
      <c r="A794" s="52"/>
      <c r="C794" s="67"/>
      <c r="D794" s="68"/>
      <c r="E794" s="69"/>
      <c r="F794" s="70"/>
      <c r="G794" s="71"/>
      <c r="H794" s="58"/>
      <c r="I794" s="52"/>
    </row>
    <row r="795" spans="1:9" ht="14.25" customHeight="1" x14ac:dyDescent="0.35">
      <c r="A795" s="52"/>
      <c r="C795" s="67"/>
      <c r="D795" s="68"/>
      <c r="E795" s="69"/>
      <c r="F795" s="70"/>
      <c r="G795" s="71"/>
      <c r="H795" s="58"/>
      <c r="I795" s="52"/>
    </row>
    <row r="796" spans="1:9" ht="14.25" customHeight="1" x14ac:dyDescent="0.35">
      <c r="A796" s="52"/>
      <c r="C796" s="67"/>
      <c r="D796" s="68"/>
      <c r="E796" s="69"/>
      <c r="F796" s="70"/>
      <c r="G796" s="71"/>
      <c r="H796" s="58"/>
      <c r="I796" s="52"/>
    </row>
    <row r="797" spans="1:9" ht="14.25" customHeight="1" x14ac:dyDescent="0.35">
      <c r="A797" s="52"/>
      <c r="C797" s="67"/>
      <c r="D797" s="68"/>
      <c r="E797" s="69"/>
      <c r="F797" s="70"/>
      <c r="G797" s="71"/>
      <c r="H797" s="58"/>
      <c r="I797" s="52"/>
    </row>
    <row r="798" spans="1:9" ht="14.25" customHeight="1" x14ac:dyDescent="0.35">
      <c r="A798" s="52"/>
      <c r="C798" s="67"/>
      <c r="D798" s="68"/>
      <c r="E798" s="69"/>
      <c r="F798" s="70"/>
      <c r="G798" s="71"/>
      <c r="H798" s="58"/>
      <c r="I798" s="52"/>
    </row>
    <row r="799" spans="1:9" ht="14.25" customHeight="1" x14ac:dyDescent="0.35">
      <c r="A799" s="52"/>
      <c r="C799" s="67"/>
      <c r="D799" s="68"/>
      <c r="E799" s="69"/>
      <c r="F799" s="70"/>
      <c r="G799" s="71"/>
      <c r="H799" s="58"/>
      <c r="I799" s="52"/>
    </row>
    <row r="800" spans="1:9" ht="14.25" customHeight="1" x14ac:dyDescent="0.35">
      <c r="A800" s="52"/>
      <c r="C800" s="67"/>
      <c r="D800" s="68"/>
      <c r="E800" s="69"/>
      <c r="F800" s="70"/>
      <c r="G800" s="71"/>
      <c r="H800" s="58"/>
      <c r="I800" s="52"/>
    </row>
    <row r="801" spans="1:9" ht="14.25" customHeight="1" x14ac:dyDescent="0.35">
      <c r="A801" s="52"/>
      <c r="C801" s="67"/>
      <c r="D801" s="68"/>
      <c r="E801" s="69"/>
      <c r="F801" s="70"/>
      <c r="G801" s="71"/>
      <c r="H801" s="58"/>
      <c r="I801" s="52"/>
    </row>
    <row r="802" spans="1:9" ht="14.25" customHeight="1" x14ac:dyDescent="0.35">
      <c r="A802" s="52"/>
      <c r="C802" s="67"/>
      <c r="D802" s="68"/>
      <c r="E802" s="69"/>
      <c r="F802" s="70"/>
      <c r="G802" s="71"/>
      <c r="H802" s="58"/>
      <c r="I802" s="52"/>
    </row>
    <row r="803" spans="1:9" ht="14.25" customHeight="1" x14ac:dyDescent="0.35">
      <c r="A803" s="52"/>
      <c r="C803" s="67"/>
      <c r="D803" s="68"/>
      <c r="E803" s="69"/>
      <c r="F803" s="70"/>
      <c r="G803" s="71"/>
      <c r="H803" s="58"/>
      <c r="I803" s="52"/>
    </row>
    <row r="804" spans="1:9" ht="14.25" customHeight="1" x14ac:dyDescent="0.35">
      <c r="A804" s="52"/>
      <c r="C804" s="67"/>
      <c r="D804" s="68"/>
      <c r="E804" s="69"/>
      <c r="F804" s="70"/>
      <c r="G804" s="71"/>
      <c r="H804" s="58"/>
      <c r="I804" s="52"/>
    </row>
    <row r="805" spans="1:9" ht="14.25" customHeight="1" x14ac:dyDescent="0.35">
      <c r="A805" s="52"/>
      <c r="C805" s="67"/>
      <c r="D805" s="68"/>
      <c r="E805" s="69"/>
      <c r="F805" s="70"/>
      <c r="G805" s="71"/>
      <c r="H805" s="58"/>
      <c r="I805" s="52"/>
    </row>
    <row r="806" spans="1:9" ht="14.25" customHeight="1" x14ac:dyDescent="0.35">
      <c r="A806" s="52"/>
      <c r="C806" s="67"/>
      <c r="D806" s="68"/>
      <c r="E806" s="69"/>
      <c r="F806" s="70"/>
      <c r="G806" s="71"/>
      <c r="H806" s="58"/>
      <c r="I806" s="52"/>
    </row>
    <row r="807" spans="1:9" ht="14.25" customHeight="1" x14ac:dyDescent="0.35">
      <c r="A807" s="52"/>
      <c r="C807" s="67"/>
      <c r="D807" s="68"/>
      <c r="E807" s="69"/>
      <c r="F807" s="70"/>
      <c r="G807" s="71"/>
      <c r="H807" s="58"/>
      <c r="I807" s="52"/>
    </row>
    <row r="808" spans="1:9" ht="14.25" customHeight="1" x14ac:dyDescent="0.35">
      <c r="A808" s="52"/>
      <c r="C808" s="67"/>
      <c r="D808" s="68"/>
      <c r="E808" s="69"/>
      <c r="F808" s="70"/>
      <c r="G808" s="71"/>
      <c r="H808" s="58"/>
      <c r="I808" s="52"/>
    </row>
    <row r="809" spans="1:9" ht="14.25" customHeight="1" x14ac:dyDescent="0.35">
      <c r="A809" s="52"/>
      <c r="C809" s="67"/>
      <c r="D809" s="68"/>
      <c r="E809" s="69"/>
      <c r="F809" s="70"/>
      <c r="G809" s="71"/>
      <c r="H809" s="58"/>
      <c r="I809" s="52"/>
    </row>
    <row r="810" spans="1:9" ht="14.25" customHeight="1" x14ac:dyDescent="0.35">
      <c r="A810" s="52"/>
      <c r="C810" s="67"/>
      <c r="D810" s="68"/>
      <c r="E810" s="69"/>
      <c r="F810" s="70"/>
      <c r="G810" s="71"/>
      <c r="H810" s="58"/>
      <c r="I810" s="52"/>
    </row>
    <row r="811" spans="1:9" ht="14.25" customHeight="1" x14ac:dyDescent="0.35">
      <c r="A811" s="52"/>
      <c r="C811" s="67"/>
      <c r="D811" s="68"/>
      <c r="E811" s="69"/>
      <c r="F811" s="70"/>
      <c r="G811" s="71"/>
      <c r="H811" s="58"/>
      <c r="I811" s="52"/>
    </row>
    <row r="812" spans="1:9" ht="14.25" customHeight="1" x14ac:dyDescent="0.35">
      <c r="A812" s="52"/>
      <c r="C812" s="67"/>
      <c r="D812" s="68"/>
      <c r="E812" s="69"/>
      <c r="F812" s="70"/>
      <c r="G812" s="71"/>
      <c r="H812" s="58"/>
      <c r="I812" s="52"/>
    </row>
    <row r="813" spans="1:9" ht="14.25" customHeight="1" x14ac:dyDescent="0.35">
      <c r="A813" s="52"/>
      <c r="C813" s="67"/>
      <c r="D813" s="68"/>
      <c r="E813" s="69"/>
      <c r="F813" s="70"/>
      <c r="G813" s="71"/>
      <c r="H813" s="58"/>
      <c r="I813" s="52"/>
    </row>
    <row r="814" spans="1:9" ht="14.25" customHeight="1" x14ac:dyDescent="0.35">
      <c r="A814" s="52"/>
      <c r="C814" s="67"/>
      <c r="D814" s="68"/>
      <c r="E814" s="69"/>
      <c r="F814" s="70"/>
      <c r="G814" s="71"/>
      <c r="H814" s="58"/>
      <c r="I814" s="52"/>
    </row>
    <row r="815" spans="1:9" ht="14.25" customHeight="1" x14ac:dyDescent="0.35">
      <c r="A815" s="52"/>
      <c r="C815" s="67"/>
      <c r="D815" s="68"/>
      <c r="E815" s="69"/>
      <c r="F815" s="70"/>
      <c r="G815" s="71"/>
      <c r="H815" s="58"/>
      <c r="I815" s="52"/>
    </row>
    <row r="816" spans="1:9" ht="14.25" customHeight="1" x14ac:dyDescent="0.35">
      <c r="A816" s="52"/>
      <c r="C816" s="67"/>
      <c r="D816" s="68"/>
      <c r="E816" s="69"/>
      <c r="F816" s="70"/>
      <c r="G816" s="71"/>
      <c r="H816" s="58"/>
      <c r="I816" s="52"/>
    </row>
    <row r="817" spans="1:9" ht="14.25" customHeight="1" x14ac:dyDescent="0.35">
      <c r="A817" s="52"/>
      <c r="C817" s="67"/>
      <c r="D817" s="68"/>
      <c r="E817" s="69"/>
      <c r="F817" s="70"/>
      <c r="G817" s="71"/>
      <c r="H817" s="58"/>
      <c r="I817" s="52"/>
    </row>
    <row r="818" spans="1:9" ht="14.25" customHeight="1" x14ac:dyDescent="0.35">
      <c r="A818" s="52"/>
      <c r="C818" s="67"/>
      <c r="D818" s="68"/>
      <c r="E818" s="69"/>
      <c r="F818" s="70"/>
      <c r="G818" s="71"/>
      <c r="H818" s="58"/>
      <c r="I818" s="52"/>
    </row>
    <row r="819" spans="1:9" ht="14.25" customHeight="1" x14ac:dyDescent="0.35">
      <c r="A819" s="52"/>
      <c r="C819" s="67"/>
      <c r="D819" s="68"/>
      <c r="E819" s="69"/>
      <c r="F819" s="70"/>
      <c r="G819" s="71"/>
      <c r="H819" s="58"/>
      <c r="I819" s="52"/>
    </row>
    <row r="820" spans="1:9" ht="14.25" customHeight="1" x14ac:dyDescent="0.35">
      <c r="A820" s="52"/>
      <c r="C820" s="67"/>
      <c r="D820" s="68"/>
      <c r="E820" s="69"/>
      <c r="F820" s="70"/>
      <c r="G820" s="71"/>
      <c r="H820" s="58"/>
      <c r="I820" s="52"/>
    </row>
    <row r="821" spans="1:9" ht="14.25" customHeight="1" x14ac:dyDescent="0.35">
      <c r="A821" s="52"/>
      <c r="C821" s="67"/>
      <c r="D821" s="68"/>
      <c r="E821" s="69"/>
      <c r="F821" s="70"/>
      <c r="G821" s="71"/>
      <c r="H821" s="58"/>
      <c r="I821" s="52"/>
    </row>
    <row r="822" spans="1:9" ht="14.25" customHeight="1" x14ac:dyDescent="0.35">
      <c r="A822" s="52"/>
      <c r="C822" s="67"/>
      <c r="D822" s="68"/>
      <c r="E822" s="69"/>
      <c r="F822" s="70"/>
      <c r="G822" s="71"/>
      <c r="H822" s="58"/>
      <c r="I822" s="52"/>
    </row>
    <row r="823" spans="1:9" ht="14.25" customHeight="1" x14ac:dyDescent="0.35">
      <c r="A823" s="52"/>
      <c r="C823" s="67"/>
      <c r="D823" s="68"/>
      <c r="E823" s="69"/>
      <c r="F823" s="70"/>
      <c r="G823" s="71"/>
      <c r="H823" s="58"/>
      <c r="I823" s="52"/>
    </row>
    <row r="824" spans="1:9" ht="14.25" customHeight="1" x14ac:dyDescent="0.35">
      <c r="A824" s="52"/>
      <c r="C824" s="67"/>
      <c r="D824" s="68"/>
      <c r="E824" s="69"/>
      <c r="F824" s="70"/>
      <c r="G824" s="71"/>
      <c r="H824" s="58"/>
      <c r="I824" s="52"/>
    </row>
    <row r="825" spans="1:9" ht="14.25" customHeight="1" x14ac:dyDescent="0.35">
      <c r="A825" s="52"/>
      <c r="C825" s="67"/>
      <c r="D825" s="68"/>
      <c r="E825" s="69"/>
      <c r="F825" s="70"/>
      <c r="G825" s="71"/>
      <c r="H825" s="58"/>
      <c r="I825" s="52"/>
    </row>
    <row r="826" spans="1:9" ht="14.25" customHeight="1" x14ac:dyDescent="0.35">
      <c r="A826" s="52"/>
      <c r="C826" s="67"/>
      <c r="D826" s="68"/>
      <c r="E826" s="69"/>
      <c r="F826" s="70"/>
      <c r="G826" s="71"/>
      <c r="H826" s="58"/>
      <c r="I826" s="52"/>
    </row>
    <row r="827" spans="1:9" ht="14.25" customHeight="1" x14ac:dyDescent="0.35">
      <c r="A827" s="52"/>
      <c r="C827" s="67"/>
      <c r="D827" s="68"/>
      <c r="E827" s="69"/>
      <c r="F827" s="70"/>
      <c r="G827" s="71"/>
      <c r="H827" s="58"/>
      <c r="I827" s="52"/>
    </row>
    <row r="828" spans="1:9" ht="14.25" customHeight="1" x14ac:dyDescent="0.35">
      <c r="A828" s="52"/>
      <c r="C828" s="67"/>
      <c r="D828" s="68"/>
      <c r="E828" s="69"/>
      <c r="F828" s="70"/>
      <c r="G828" s="71"/>
      <c r="H828" s="58"/>
      <c r="I828" s="52"/>
    </row>
    <row r="829" spans="1:9" ht="14.25" customHeight="1" x14ac:dyDescent="0.35">
      <c r="A829" s="52"/>
      <c r="C829" s="67"/>
      <c r="D829" s="68"/>
      <c r="E829" s="69"/>
      <c r="F829" s="70"/>
      <c r="G829" s="71"/>
      <c r="H829" s="58"/>
      <c r="I829" s="52"/>
    </row>
    <row r="830" spans="1:9" ht="14.25" customHeight="1" x14ac:dyDescent="0.35">
      <c r="A830" s="52"/>
      <c r="C830" s="67"/>
      <c r="D830" s="68"/>
      <c r="E830" s="69"/>
      <c r="F830" s="70"/>
      <c r="G830" s="71"/>
      <c r="H830" s="58"/>
      <c r="I830" s="52"/>
    </row>
    <row r="831" spans="1:9" ht="14.25" customHeight="1" x14ac:dyDescent="0.35">
      <c r="A831" s="52"/>
      <c r="C831" s="67"/>
      <c r="D831" s="68"/>
      <c r="E831" s="69"/>
      <c r="F831" s="70"/>
      <c r="G831" s="71"/>
      <c r="H831" s="58"/>
      <c r="I831" s="52"/>
    </row>
    <row r="832" spans="1:9" ht="14.25" customHeight="1" x14ac:dyDescent="0.35">
      <c r="A832" s="52"/>
      <c r="C832" s="67"/>
      <c r="D832" s="68"/>
      <c r="E832" s="69"/>
      <c r="F832" s="70"/>
      <c r="G832" s="71"/>
      <c r="H832" s="58"/>
      <c r="I832" s="52"/>
    </row>
    <row r="833" spans="1:9" ht="14.25" customHeight="1" x14ac:dyDescent="0.35">
      <c r="A833" s="52"/>
      <c r="C833" s="67"/>
      <c r="D833" s="68"/>
      <c r="E833" s="69"/>
      <c r="F833" s="70"/>
      <c r="G833" s="71"/>
      <c r="H833" s="58"/>
      <c r="I833" s="52"/>
    </row>
    <row r="834" spans="1:9" ht="14.25" customHeight="1" x14ac:dyDescent="0.35">
      <c r="A834" s="52"/>
      <c r="C834" s="67"/>
      <c r="D834" s="68"/>
      <c r="E834" s="69"/>
      <c r="F834" s="70"/>
      <c r="G834" s="71"/>
      <c r="H834" s="58"/>
      <c r="I834" s="52"/>
    </row>
    <row r="835" spans="1:9" ht="14.25" customHeight="1" x14ac:dyDescent="0.35">
      <c r="A835" s="52"/>
      <c r="C835" s="67"/>
      <c r="D835" s="68"/>
      <c r="E835" s="69"/>
      <c r="F835" s="70"/>
      <c r="G835" s="71"/>
      <c r="H835" s="58"/>
      <c r="I835" s="52"/>
    </row>
    <row r="836" spans="1:9" ht="14.25" customHeight="1" x14ac:dyDescent="0.35">
      <c r="A836" s="52"/>
      <c r="C836" s="67"/>
      <c r="D836" s="68"/>
      <c r="E836" s="69"/>
      <c r="F836" s="70"/>
      <c r="G836" s="71"/>
      <c r="H836" s="58"/>
      <c r="I836" s="52"/>
    </row>
    <row r="837" spans="1:9" ht="14.25" customHeight="1" x14ac:dyDescent="0.35">
      <c r="A837" s="52"/>
      <c r="C837" s="67"/>
      <c r="D837" s="68"/>
      <c r="E837" s="69"/>
      <c r="F837" s="70"/>
      <c r="G837" s="71"/>
      <c r="H837" s="58"/>
      <c r="I837" s="52"/>
    </row>
    <row r="838" spans="1:9" ht="14.25" customHeight="1" x14ac:dyDescent="0.35">
      <c r="A838" s="52"/>
      <c r="C838" s="67"/>
      <c r="D838" s="68"/>
      <c r="E838" s="69"/>
      <c r="F838" s="70"/>
      <c r="G838" s="71"/>
      <c r="H838" s="58"/>
      <c r="I838" s="52"/>
    </row>
    <row r="839" spans="1:9" ht="14.25" customHeight="1" x14ac:dyDescent="0.35">
      <c r="A839" s="52"/>
      <c r="C839" s="67"/>
      <c r="D839" s="68"/>
      <c r="E839" s="69"/>
      <c r="F839" s="70"/>
      <c r="G839" s="71"/>
      <c r="H839" s="58"/>
      <c r="I839" s="52"/>
    </row>
    <row r="840" spans="1:9" ht="14.25" customHeight="1" x14ac:dyDescent="0.35">
      <c r="A840" s="52"/>
      <c r="C840" s="67"/>
      <c r="D840" s="68"/>
      <c r="E840" s="69"/>
      <c r="F840" s="70"/>
      <c r="G840" s="71"/>
      <c r="H840" s="58"/>
      <c r="I840" s="52"/>
    </row>
    <row r="841" spans="1:9" ht="14.25" customHeight="1" x14ac:dyDescent="0.35">
      <c r="A841" s="52"/>
      <c r="C841" s="67"/>
      <c r="D841" s="68"/>
      <c r="E841" s="69"/>
      <c r="F841" s="70"/>
      <c r="G841" s="71"/>
      <c r="H841" s="58"/>
      <c r="I841" s="52"/>
    </row>
    <row r="842" spans="1:9" ht="14.25" customHeight="1" x14ac:dyDescent="0.35">
      <c r="A842" s="52"/>
      <c r="C842" s="67"/>
      <c r="D842" s="68"/>
      <c r="E842" s="69"/>
      <c r="F842" s="70"/>
      <c r="G842" s="71"/>
      <c r="H842" s="58"/>
      <c r="I842" s="52"/>
    </row>
    <row r="843" spans="1:9" ht="14.25" customHeight="1" x14ac:dyDescent="0.35">
      <c r="A843" s="52"/>
      <c r="C843" s="67"/>
      <c r="D843" s="68"/>
      <c r="E843" s="69"/>
      <c r="F843" s="70"/>
      <c r="G843" s="71"/>
      <c r="H843" s="58"/>
      <c r="I843" s="52"/>
    </row>
    <row r="844" spans="1:9" ht="14.25" customHeight="1" x14ac:dyDescent="0.35">
      <c r="A844" s="52"/>
      <c r="C844" s="67"/>
      <c r="D844" s="68"/>
      <c r="E844" s="69"/>
      <c r="F844" s="70"/>
      <c r="G844" s="71"/>
      <c r="H844" s="58"/>
      <c r="I844" s="52"/>
    </row>
    <row r="845" spans="1:9" ht="14.25" customHeight="1" x14ac:dyDescent="0.35">
      <c r="A845" s="52"/>
      <c r="C845" s="67"/>
      <c r="D845" s="68"/>
      <c r="E845" s="69"/>
      <c r="F845" s="70"/>
      <c r="G845" s="71"/>
      <c r="H845" s="58"/>
      <c r="I845" s="52"/>
    </row>
    <row r="846" spans="1:9" ht="14.25" customHeight="1" x14ac:dyDescent="0.35">
      <c r="A846" s="52"/>
      <c r="C846" s="67"/>
      <c r="D846" s="68"/>
      <c r="E846" s="69"/>
      <c r="F846" s="70"/>
      <c r="G846" s="71"/>
      <c r="H846" s="58"/>
      <c r="I846" s="52"/>
    </row>
    <row r="847" spans="1:9" ht="14.25" customHeight="1" x14ac:dyDescent="0.35">
      <c r="A847" s="52"/>
      <c r="C847" s="67"/>
      <c r="D847" s="68"/>
      <c r="E847" s="69"/>
      <c r="F847" s="70"/>
      <c r="G847" s="71"/>
      <c r="H847" s="58"/>
      <c r="I847" s="52"/>
    </row>
    <row r="848" spans="1:9" ht="14.25" customHeight="1" x14ac:dyDescent="0.35">
      <c r="A848" s="52"/>
      <c r="C848" s="67"/>
      <c r="D848" s="68"/>
      <c r="E848" s="69"/>
      <c r="F848" s="70"/>
      <c r="G848" s="71"/>
      <c r="H848" s="58"/>
      <c r="I848" s="52"/>
    </row>
    <row r="849" spans="1:9" ht="14.25" customHeight="1" x14ac:dyDescent="0.35">
      <c r="A849" s="52"/>
      <c r="C849" s="67"/>
      <c r="D849" s="68"/>
      <c r="E849" s="69"/>
      <c r="F849" s="70"/>
      <c r="G849" s="71"/>
      <c r="H849" s="58"/>
      <c r="I849" s="52"/>
    </row>
    <row r="850" spans="1:9" ht="14.25" customHeight="1" x14ac:dyDescent="0.35">
      <c r="A850" s="52"/>
      <c r="C850" s="67"/>
      <c r="D850" s="68"/>
      <c r="E850" s="69"/>
      <c r="F850" s="70"/>
      <c r="G850" s="71"/>
      <c r="H850" s="58"/>
      <c r="I850" s="52"/>
    </row>
    <row r="851" spans="1:9" ht="14.25" customHeight="1" x14ac:dyDescent="0.35">
      <c r="A851" s="52"/>
      <c r="C851" s="67"/>
      <c r="D851" s="68"/>
      <c r="E851" s="69"/>
      <c r="F851" s="70"/>
      <c r="G851" s="71"/>
      <c r="H851" s="58"/>
      <c r="I851" s="52"/>
    </row>
    <row r="852" spans="1:9" ht="14.25" customHeight="1" x14ac:dyDescent="0.35">
      <c r="A852" s="52"/>
      <c r="C852" s="67"/>
      <c r="D852" s="68"/>
      <c r="E852" s="69"/>
      <c r="F852" s="70"/>
      <c r="G852" s="71"/>
      <c r="H852" s="58"/>
      <c r="I852" s="52"/>
    </row>
    <row r="853" spans="1:9" ht="14.25" customHeight="1" x14ac:dyDescent="0.35">
      <c r="A853" s="52"/>
      <c r="C853" s="67"/>
      <c r="D853" s="68"/>
      <c r="E853" s="69"/>
      <c r="F853" s="70"/>
      <c r="G853" s="71"/>
      <c r="H853" s="58"/>
      <c r="I853" s="52"/>
    </row>
    <row r="854" spans="1:9" ht="14.25" customHeight="1" x14ac:dyDescent="0.35">
      <c r="A854" s="52"/>
      <c r="C854" s="67"/>
      <c r="D854" s="68"/>
      <c r="E854" s="69"/>
      <c r="F854" s="70"/>
      <c r="G854" s="71"/>
      <c r="H854" s="58"/>
      <c r="I854" s="52"/>
    </row>
    <row r="855" spans="1:9" ht="14.25" customHeight="1" x14ac:dyDescent="0.35">
      <c r="A855" s="52"/>
      <c r="C855" s="67"/>
      <c r="D855" s="68"/>
      <c r="E855" s="69"/>
      <c r="F855" s="70"/>
      <c r="G855" s="71"/>
      <c r="H855" s="58"/>
      <c r="I855" s="52"/>
    </row>
    <row r="856" spans="1:9" ht="14.25" customHeight="1" x14ac:dyDescent="0.35">
      <c r="A856" s="52"/>
      <c r="C856" s="67"/>
      <c r="D856" s="68"/>
      <c r="E856" s="69"/>
      <c r="F856" s="70"/>
      <c r="G856" s="71"/>
      <c r="H856" s="58"/>
      <c r="I856" s="52"/>
    </row>
    <row r="857" spans="1:9" ht="14.25" customHeight="1" x14ac:dyDescent="0.35">
      <c r="A857" s="52"/>
      <c r="C857" s="67"/>
      <c r="D857" s="68"/>
      <c r="E857" s="69"/>
      <c r="F857" s="70"/>
      <c r="G857" s="71"/>
      <c r="H857" s="58"/>
      <c r="I857" s="52"/>
    </row>
    <row r="858" spans="1:9" ht="14.25" customHeight="1" x14ac:dyDescent="0.35">
      <c r="A858" s="52"/>
      <c r="C858" s="67"/>
      <c r="D858" s="68"/>
      <c r="E858" s="69"/>
      <c r="F858" s="70"/>
      <c r="G858" s="71"/>
      <c r="H858" s="58"/>
      <c r="I858" s="52"/>
    </row>
    <row r="859" spans="1:9" ht="14.25" customHeight="1" x14ac:dyDescent="0.35">
      <c r="A859" s="52"/>
      <c r="C859" s="67"/>
      <c r="D859" s="68"/>
      <c r="E859" s="69"/>
      <c r="F859" s="70"/>
      <c r="G859" s="71"/>
      <c r="H859" s="58"/>
      <c r="I859" s="52"/>
    </row>
    <row r="860" spans="1:9" ht="14.25" customHeight="1" x14ac:dyDescent="0.35">
      <c r="A860" s="52"/>
      <c r="C860" s="67"/>
      <c r="D860" s="68"/>
      <c r="E860" s="69"/>
      <c r="F860" s="70"/>
      <c r="G860" s="71"/>
      <c r="H860" s="58"/>
      <c r="I860" s="52"/>
    </row>
    <row r="861" spans="1:9" ht="14.25" customHeight="1" x14ac:dyDescent="0.35">
      <c r="A861" s="52"/>
      <c r="C861" s="67"/>
      <c r="D861" s="68"/>
      <c r="E861" s="69"/>
      <c r="F861" s="70"/>
      <c r="G861" s="71"/>
      <c r="H861" s="58"/>
      <c r="I861" s="52"/>
    </row>
    <row r="862" spans="1:9" ht="14.25" customHeight="1" x14ac:dyDescent="0.35">
      <c r="A862" s="52"/>
      <c r="C862" s="67"/>
      <c r="D862" s="68"/>
      <c r="E862" s="69"/>
      <c r="F862" s="70"/>
      <c r="G862" s="71"/>
      <c r="H862" s="58"/>
      <c r="I862" s="52"/>
    </row>
    <row r="863" spans="1:9" ht="14.25" customHeight="1" x14ac:dyDescent="0.35">
      <c r="A863" s="52"/>
      <c r="C863" s="67"/>
      <c r="D863" s="68"/>
      <c r="E863" s="69"/>
      <c r="F863" s="70"/>
      <c r="G863" s="71"/>
      <c r="H863" s="58"/>
      <c r="I863" s="52"/>
    </row>
    <row r="864" spans="1:9" ht="14.25" customHeight="1" x14ac:dyDescent="0.35">
      <c r="A864" s="52"/>
      <c r="C864" s="67"/>
      <c r="D864" s="68"/>
      <c r="E864" s="69"/>
      <c r="F864" s="70"/>
      <c r="G864" s="71"/>
      <c r="H864" s="58"/>
      <c r="I864" s="52"/>
    </row>
    <row r="865" spans="1:9" ht="14.25" customHeight="1" x14ac:dyDescent="0.35">
      <c r="A865" s="52"/>
      <c r="C865" s="67"/>
      <c r="D865" s="68"/>
      <c r="E865" s="69"/>
      <c r="F865" s="70"/>
      <c r="G865" s="71"/>
      <c r="H865" s="58"/>
      <c r="I865" s="52"/>
    </row>
    <row r="866" spans="1:9" ht="14.25" customHeight="1" x14ac:dyDescent="0.35">
      <c r="A866" s="52"/>
      <c r="C866" s="67"/>
      <c r="D866" s="68"/>
      <c r="E866" s="69"/>
      <c r="F866" s="70"/>
      <c r="G866" s="71"/>
      <c r="H866" s="58"/>
      <c r="I866" s="52"/>
    </row>
    <row r="867" spans="1:9" ht="14.25" customHeight="1" x14ac:dyDescent="0.35">
      <c r="A867" s="52"/>
      <c r="C867" s="67"/>
      <c r="D867" s="68"/>
      <c r="E867" s="69"/>
      <c r="F867" s="70"/>
      <c r="G867" s="71"/>
      <c r="H867" s="58"/>
      <c r="I867" s="52"/>
    </row>
    <row r="868" spans="1:9" ht="14.25" customHeight="1" x14ac:dyDescent="0.35">
      <c r="A868" s="52"/>
      <c r="C868" s="67"/>
      <c r="D868" s="68"/>
      <c r="E868" s="69"/>
      <c r="F868" s="70"/>
      <c r="G868" s="71"/>
      <c r="H868" s="58"/>
      <c r="I868" s="52"/>
    </row>
    <row r="869" spans="1:9" ht="14.25" customHeight="1" x14ac:dyDescent="0.35">
      <c r="A869" s="52"/>
      <c r="C869" s="67"/>
      <c r="D869" s="68"/>
      <c r="E869" s="69"/>
      <c r="F869" s="70"/>
      <c r="G869" s="71"/>
      <c r="H869" s="58"/>
      <c r="I869" s="52"/>
    </row>
    <row r="870" spans="1:9" ht="14.25" customHeight="1" x14ac:dyDescent="0.35">
      <c r="A870" s="52"/>
      <c r="C870" s="67"/>
      <c r="D870" s="68"/>
      <c r="E870" s="69"/>
      <c r="F870" s="70"/>
      <c r="G870" s="71"/>
      <c r="H870" s="58"/>
      <c r="I870" s="52"/>
    </row>
    <row r="871" spans="1:9" ht="14.25" customHeight="1" x14ac:dyDescent="0.35">
      <c r="A871" s="52"/>
      <c r="C871" s="67"/>
      <c r="D871" s="68"/>
      <c r="E871" s="69"/>
      <c r="F871" s="70"/>
      <c r="G871" s="71"/>
      <c r="H871" s="58"/>
      <c r="I871" s="52"/>
    </row>
    <row r="872" spans="1:9" ht="14.25" customHeight="1" x14ac:dyDescent="0.35">
      <c r="A872" s="52"/>
      <c r="C872" s="67"/>
      <c r="D872" s="68"/>
      <c r="E872" s="69"/>
      <c r="F872" s="70"/>
      <c r="G872" s="71"/>
      <c r="H872" s="58"/>
      <c r="I872" s="52"/>
    </row>
    <row r="873" spans="1:9" ht="14.25" customHeight="1" x14ac:dyDescent="0.35">
      <c r="A873" s="52"/>
      <c r="C873" s="67"/>
      <c r="D873" s="68"/>
      <c r="E873" s="69"/>
      <c r="F873" s="70"/>
      <c r="G873" s="71"/>
      <c r="H873" s="58"/>
      <c r="I873" s="52"/>
    </row>
    <row r="874" spans="1:9" ht="14.25" customHeight="1" x14ac:dyDescent="0.35">
      <c r="A874" s="52"/>
      <c r="C874" s="67"/>
      <c r="D874" s="68"/>
      <c r="E874" s="69"/>
      <c r="F874" s="70"/>
      <c r="G874" s="71"/>
      <c r="H874" s="58"/>
      <c r="I874" s="52"/>
    </row>
    <row r="875" spans="1:9" ht="14.25" customHeight="1" x14ac:dyDescent="0.35">
      <c r="A875" s="52"/>
      <c r="C875" s="67"/>
      <c r="D875" s="68"/>
      <c r="E875" s="69"/>
      <c r="F875" s="70"/>
      <c r="G875" s="71"/>
      <c r="H875" s="58"/>
      <c r="I875" s="52"/>
    </row>
    <row r="876" spans="1:9" ht="14.25" customHeight="1" x14ac:dyDescent="0.35">
      <c r="A876" s="52"/>
      <c r="C876" s="67"/>
      <c r="D876" s="68"/>
      <c r="E876" s="69"/>
      <c r="F876" s="70"/>
      <c r="G876" s="71"/>
      <c r="H876" s="58"/>
      <c r="I876" s="52"/>
    </row>
    <row r="877" spans="1:9" ht="14.25" customHeight="1" x14ac:dyDescent="0.35">
      <c r="A877" s="52"/>
      <c r="C877" s="67"/>
      <c r="D877" s="68"/>
      <c r="E877" s="69"/>
      <c r="F877" s="70"/>
      <c r="G877" s="71"/>
      <c r="H877" s="58"/>
      <c r="I877" s="52"/>
    </row>
    <row r="878" spans="1:9" ht="14.25" customHeight="1" x14ac:dyDescent="0.35">
      <c r="A878" s="52"/>
      <c r="C878" s="67"/>
      <c r="D878" s="68"/>
      <c r="E878" s="69"/>
      <c r="F878" s="70"/>
      <c r="G878" s="71"/>
      <c r="H878" s="58"/>
      <c r="I878" s="52"/>
    </row>
    <row r="879" spans="1:9" ht="14.25" customHeight="1" x14ac:dyDescent="0.35">
      <c r="A879" s="52"/>
      <c r="C879" s="67"/>
      <c r="D879" s="68"/>
      <c r="E879" s="69"/>
      <c r="F879" s="70"/>
      <c r="G879" s="71"/>
      <c r="H879" s="58"/>
      <c r="I879" s="52"/>
    </row>
    <row r="880" spans="1:9" ht="14.25" customHeight="1" x14ac:dyDescent="0.35">
      <c r="A880" s="52"/>
      <c r="C880" s="67"/>
      <c r="D880" s="68"/>
      <c r="E880" s="69"/>
      <c r="F880" s="70"/>
      <c r="G880" s="71"/>
      <c r="H880" s="58"/>
      <c r="I880" s="52"/>
    </row>
    <row r="881" spans="1:9" ht="14.25" customHeight="1" x14ac:dyDescent="0.35">
      <c r="A881" s="52"/>
      <c r="C881" s="67"/>
      <c r="D881" s="68"/>
      <c r="E881" s="69"/>
      <c r="F881" s="70"/>
      <c r="G881" s="71"/>
      <c r="H881" s="58"/>
      <c r="I881" s="52"/>
    </row>
    <row r="882" spans="1:9" ht="14.25" customHeight="1" x14ac:dyDescent="0.35">
      <c r="A882" s="52"/>
      <c r="C882" s="67"/>
      <c r="D882" s="68"/>
      <c r="E882" s="69"/>
      <c r="F882" s="70"/>
      <c r="G882" s="71"/>
      <c r="H882" s="58"/>
      <c r="I882" s="52"/>
    </row>
    <row r="883" spans="1:9" ht="14.25" customHeight="1" x14ac:dyDescent="0.35">
      <c r="A883" s="52"/>
      <c r="C883" s="67"/>
      <c r="D883" s="68"/>
      <c r="E883" s="69"/>
      <c r="F883" s="70"/>
      <c r="G883" s="71"/>
      <c r="H883" s="58"/>
      <c r="I883" s="52"/>
    </row>
    <row r="884" spans="1:9" ht="14.25" customHeight="1" x14ac:dyDescent="0.35">
      <c r="A884" s="52"/>
      <c r="C884" s="67"/>
      <c r="D884" s="68"/>
      <c r="E884" s="69"/>
      <c r="F884" s="70"/>
      <c r="G884" s="71"/>
      <c r="H884" s="58"/>
      <c r="I884" s="52"/>
    </row>
    <row r="885" spans="1:9" ht="14.25" customHeight="1" x14ac:dyDescent="0.35">
      <c r="A885" s="52"/>
      <c r="C885" s="67"/>
      <c r="D885" s="68"/>
      <c r="E885" s="69"/>
      <c r="F885" s="70"/>
      <c r="G885" s="71"/>
      <c r="H885" s="58"/>
      <c r="I885" s="52"/>
    </row>
    <row r="886" spans="1:9" ht="14.25" customHeight="1" x14ac:dyDescent="0.35">
      <c r="A886" s="52"/>
      <c r="C886" s="67"/>
      <c r="D886" s="68"/>
      <c r="E886" s="69"/>
      <c r="F886" s="70"/>
      <c r="G886" s="71"/>
      <c r="H886" s="58"/>
      <c r="I886" s="52"/>
    </row>
    <row r="887" spans="1:9" ht="14.25" customHeight="1" x14ac:dyDescent="0.35">
      <c r="A887" s="52"/>
      <c r="C887" s="67"/>
      <c r="D887" s="68"/>
      <c r="E887" s="69"/>
      <c r="F887" s="70"/>
      <c r="G887" s="71"/>
      <c r="H887" s="58"/>
      <c r="I887" s="52"/>
    </row>
    <row r="888" spans="1:9" ht="14.25" customHeight="1" x14ac:dyDescent="0.35">
      <c r="A888" s="52"/>
      <c r="C888" s="67"/>
      <c r="D888" s="68"/>
      <c r="E888" s="69"/>
      <c r="F888" s="70"/>
      <c r="G888" s="71"/>
      <c r="H888" s="58"/>
      <c r="I888" s="52"/>
    </row>
    <row r="889" spans="1:9" ht="14.25" customHeight="1" x14ac:dyDescent="0.35">
      <c r="A889" s="52"/>
      <c r="C889" s="67"/>
      <c r="D889" s="68"/>
      <c r="E889" s="69"/>
      <c r="F889" s="70"/>
      <c r="G889" s="71"/>
      <c r="H889" s="58"/>
      <c r="I889" s="52"/>
    </row>
    <row r="890" spans="1:9" ht="14.25" customHeight="1" x14ac:dyDescent="0.35">
      <c r="A890" s="52"/>
      <c r="C890" s="67"/>
      <c r="D890" s="68"/>
      <c r="E890" s="69"/>
      <c r="F890" s="70"/>
      <c r="G890" s="71"/>
      <c r="H890" s="58"/>
      <c r="I890" s="52"/>
    </row>
    <row r="891" spans="1:9" ht="14.25" customHeight="1" x14ac:dyDescent="0.35">
      <c r="A891" s="52"/>
      <c r="C891" s="67"/>
      <c r="D891" s="68"/>
      <c r="E891" s="69"/>
      <c r="F891" s="70"/>
      <c r="G891" s="71"/>
      <c r="H891" s="58"/>
      <c r="I891" s="52"/>
    </row>
    <row r="892" spans="1:9" ht="14.25" customHeight="1" x14ac:dyDescent="0.35">
      <c r="A892" s="52"/>
      <c r="C892" s="67"/>
      <c r="D892" s="68"/>
      <c r="E892" s="69"/>
      <c r="F892" s="70"/>
      <c r="G892" s="71"/>
      <c r="H892" s="58"/>
      <c r="I892" s="52"/>
    </row>
    <row r="893" spans="1:9" ht="14.25" customHeight="1" x14ac:dyDescent="0.35">
      <c r="A893" s="52"/>
      <c r="C893" s="67"/>
      <c r="D893" s="68"/>
      <c r="E893" s="69"/>
      <c r="F893" s="70"/>
      <c r="G893" s="71"/>
      <c r="H893" s="58"/>
      <c r="I893" s="52"/>
    </row>
    <row r="894" spans="1:9" ht="14.25" customHeight="1" x14ac:dyDescent="0.35">
      <c r="A894" s="52"/>
      <c r="C894" s="67"/>
      <c r="D894" s="68"/>
      <c r="E894" s="69"/>
      <c r="F894" s="70"/>
      <c r="G894" s="71"/>
      <c r="H894" s="58"/>
      <c r="I894" s="52"/>
    </row>
    <row r="895" spans="1:9" ht="14.25" customHeight="1" x14ac:dyDescent="0.35">
      <c r="A895" s="52"/>
      <c r="C895" s="67"/>
      <c r="D895" s="68"/>
      <c r="E895" s="69"/>
      <c r="F895" s="70"/>
      <c r="G895" s="71"/>
      <c r="H895" s="58"/>
      <c r="I895" s="52"/>
    </row>
    <row r="896" spans="1:9" ht="14.25" customHeight="1" x14ac:dyDescent="0.35">
      <c r="A896" s="52"/>
      <c r="C896" s="67"/>
      <c r="D896" s="68"/>
      <c r="E896" s="69"/>
      <c r="F896" s="70"/>
      <c r="G896" s="71"/>
      <c r="H896" s="58"/>
      <c r="I896" s="52"/>
    </row>
    <row r="897" spans="1:9" ht="14.25" customHeight="1" x14ac:dyDescent="0.35">
      <c r="A897" s="52"/>
      <c r="C897" s="67"/>
      <c r="D897" s="68"/>
      <c r="E897" s="69"/>
      <c r="F897" s="70"/>
      <c r="G897" s="71"/>
      <c r="H897" s="58"/>
      <c r="I897" s="52"/>
    </row>
    <row r="898" spans="1:9" ht="14.25" customHeight="1" x14ac:dyDescent="0.35">
      <c r="A898" s="52"/>
      <c r="C898" s="67"/>
      <c r="D898" s="68"/>
      <c r="E898" s="69"/>
      <c r="F898" s="70"/>
      <c r="G898" s="71"/>
      <c r="H898" s="58"/>
      <c r="I898" s="52"/>
    </row>
    <row r="899" spans="1:9" ht="14.25" customHeight="1" x14ac:dyDescent="0.35">
      <c r="A899" s="52"/>
      <c r="C899" s="67"/>
      <c r="D899" s="68"/>
      <c r="E899" s="69"/>
      <c r="F899" s="70"/>
      <c r="G899" s="71"/>
      <c r="H899" s="58"/>
      <c r="I899" s="52"/>
    </row>
    <row r="900" spans="1:9" ht="14.25" customHeight="1" x14ac:dyDescent="0.35">
      <c r="A900" s="52"/>
      <c r="C900" s="67"/>
      <c r="D900" s="68"/>
      <c r="E900" s="69"/>
      <c r="F900" s="70"/>
      <c r="G900" s="71"/>
      <c r="H900" s="58"/>
      <c r="I900" s="52"/>
    </row>
    <row r="901" spans="1:9" ht="14.25" customHeight="1" x14ac:dyDescent="0.35">
      <c r="A901" s="52"/>
      <c r="C901" s="67"/>
      <c r="D901" s="68"/>
      <c r="E901" s="69"/>
      <c r="F901" s="70"/>
      <c r="G901" s="71"/>
      <c r="H901" s="58"/>
      <c r="I901" s="52"/>
    </row>
    <row r="902" spans="1:9" ht="14.25" customHeight="1" x14ac:dyDescent="0.35">
      <c r="A902" s="52"/>
      <c r="C902" s="67"/>
      <c r="D902" s="68"/>
      <c r="E902" s="69"/>
      <c r="F902" s="70"/>
      <c r="G902" s="71"/>
      <c r="H902" s="58"/>
      <c r="I902" s="52"/>
    </row>
    <row r="903" spans="1:9" ht="14.25" customHeight="1" x14ac:dyDescent="0.35">
      <c r="A903" s="52"/>
      <c r="C903" s="67"/>
      <c r="D903" s="68"/>
      <c r="E903" s="69"/>
      <c r="F903" s="70"/>
      <c r="G903" s="71"/>
      <c r="H903" s="58"/>
      <c r="I903" s="52"/>
    </row>
    <row r="904" spans="1:9" ht="14.25" customHeight="1" x14ac:dyDescent="0.35">
      <c r="A904" s="52"/>
      <c r="C904" s="67"/>
      <c r="D904" s="68"/>
      <c r="E904" s="69"/>
      <c r="F904" s="70"/>
      <c r="G904" s="71"/>
      <c r="H904" s="58"/>
      <c r="I904" s="52"/>
    </row>
    <row r="905" spans="1:9" ht="14.25" customHeight="1" x14ac:dyDescent="0.35">
      <c r="A905" s="52"/>
      <c r="C905" s="67"/>
      <c r="D905" s="68"/>
      <c r="E905" s="69"/>
      <c r="F905" s="70"/>
      <c r="G905" s="71"/>
      <c r="H905" s="58"/>
      <c r="I905" s="52"/>
    </row>
    <row r="906" spans="1:9" ht="14.25" customHeight="1" x14ac:dyDescent="0.35">
      <c r="A906" s="52"/>
      <c r="C906" s="67"/>
      <c r="D906" s="68"/>
      <c r="E906" s="69"/>
      <c r="F906" s="70"/>
      <c r="G906" s="71"/>
      <c r="H906" s="58"/>
      <c r="I906" s="52"/>
    </row>
    <row r="907" spans="1:9" ht="14.25" customHeight="1" x14ac:dyDescent="0.35">
      <c r="A907" s="52"/>
      <c r="C907" s="67"/>
      <c r="D907" s="68"/>
      <c r="E907" s="69"/>
      <c r="F907" s="70"/>
      <c r="G907" s="71"/>
      <c r="H907" s="58"/>
      <c r="I907" s="52"/>
    </row>
    <row r="908" spans="1:9" ht="14.25" customHeight="1" x14ac:dyDescent="0.35">
      <c r="A908" s="52"/>
      <c r="C908" s="67"/>
      <c r="D908" s="68"/>
      <c r="E908" s="69"/>
      <c r="F908" s="70"/>
      <c r="G908" s="71"/>
      <c r="H908" s="58"/>
      <c r="I908" s="52"/>
    </row>
    <row r="909" spans="1:9" ht="14.25" customHeight="1" x14ac:dyDescent="0.35">
      <c r="A909" s="52"/>
      <c r="C909" s="67"/>
      <c r="D909" s="68"/>
      <c r="E909" s="69"/>
      <c r="F909" s="70"/>
      <c r="G909" s="71"/>
      <c r="H909" s="58"/>
      <c r="I909" s="52"/>
    </row>
    <row r="910" spans="1:9" ht="14.25" customHeight="1" x14ac:dyDescent="0.35">
      <c r="A910" s="52"/>
      <c r="C910" s="67"/>
      <c r="D910" s="68"/>
      <c r="E910" s="69"/>
      <c r="F910" s="70"/>
      <c r="G910" s="71"/>
      <c r="H910" s="58"/>
      <c r="I910" s="52"/>
    </row>
    <row r="911" spans="1:9" ht="14.25" customHeight="1" x14ac:dyDescent="0.35">
      <c r="A911" s="52"/>
      <c r="C911" s="67"/>
      <c r="D911" s="68"/>
      <c r="E911" s="69"/>
      <c r="F911" s="70"/>
      <c r="G911" s="71"/>
      <c r="H911" s="58"/>
      <c r="I911" s="52"/>
    </row>
    <row r="912" spans="1:9" ht="14.25" customHeight="1" x14ac:dyDescent="0.35">
      <c r="A912" s="52"/>
      <c r="C912" s="67"/>
      <c r="D912" s="68"/>
      <c r="E912" s="69"/>
      <c r="F912" s="70"/>
      <c r="G912" s="71"/>
      <c r="H912" s="58"/>
      <c r="I912" s="52"/>
    </row>
    <row r="913" spans="1:9" ht="14.25" customHeight="1" x14ac:dyDescent="0.35">
      <c r="A913" s="52"/>
      <c r="C913" s="67"/>
      <c r="D913" s="68"/>
      <c r="E913" s="69"/>
      <c r="F913" s="70"/>
      <c r="G913" s="71"/>
      <c r="H913" s="58"/>
      <c r="I913" s="52"/>
    </row>
    <row r="914" spans="1:9" ht="14.25" customHeight="1" x14ac:dyDescent="0.35">
      <c r="A914" s="52"/>
      <c r="C914" s="67"/>
      <c r="D914" s="68"/>
      <c r="E914" s="69"/>
      <c r="F914" s="70"/>
      <c r="G914" s="71"/>
      <c r="H914" s="58"/>
      <c r="I914" s="52"/>
    </row>
    <row r="915" spans="1:9" ht="14.25" customHeight="1" x14ac:dyDescent="0.35">
      <c r="A915" s="52"/>
      <c r="C915" s="67"/>
      <c r="D915" s="68"/>
      <c r="E915" s="69"/>
      <c r="F915" s="70"/>
      <c r="G915" s="71"/>
      <c r="H915" s="58"/>
      <c r="I915" s="52"/>
    </row>
    <row r="916" spans="1:9" ht="14.25" customHeight="1" x14ac:dyDescent="0.35">
      <c r="A916" s="52"/>
      <c r="C916" s="67"/>
      <c r="D916" s="68"/>
      <c r="E916" s="69"/>
      <c r="F916" s="70"/>
      <c r="G916" s="71"/>
      <c r="H916" s="58"/>
      <c r="I916" s="52"/>
    </row>
    <row r="917" spans="1:9" ht="14.25" customHeight="1" x14ac:dyDescent="0.35">
      <c r="A917" s="52"/>
      <c r="C917" s="67"/>
      <c r="D917" s="68"/>
      <c r="E917" s="69"/>
      <c r="F917" s="70"/>
      <c r="G917" s="71"/>
      <c r="H917" s="58"/>
      <c r="I917" s="52"/>
    </row>
    <row r="918" spans="1:9" ht="14.25" customHeight="1" x14ac:dyDescent="0.35">
      <c r="A918" s="52"/>
      <c r="C918" s="67"/>
      <c r="D918" s="68"/>
      <c r="E918" s="69"/>
      <c r="F918" s="70"/>
      <c r="G918" s="71"/>
      <c r="H918" s="58"/>
      <c r="I918" s="52"/>
    </row>
    <row r="919" spans="1:9" ht="14.25" customHeight="1" x14ac:dyDescent="0.35">
      <c r="A919" s="52"/>
      <c r="C919" s="67"/>
      <c r="D919" s="68"/>
      <c r="E919" s="69"/>
      <c r="F919" s="70"/>
      <c r="G919" s="71"/>
      <c r="H919" s="58"/>
      <c r="I919" s="52"/>
    </row>
    <row r="920" spans="1:9" ht="14.25" customHeight="1" x14ac:dyDescent="0.35">
      <c r="A920" s="52"/>
      <c r="C920" s="67"/>
      <c r="D920" s="68"/>
      <c r="E920" s="69"/>
      <c r="F920" s="70"/>
      <c r="G920" s="71"/>
      <c r="H920" s="58"/>
      <c r="I920" s="52"/>
    </row>
    <row r="921" spans="1:9" ht="14.25" customHeight="1" x14ac:dyDescent="0.35">
      <c r="A921" s="52"/>
      <c r="C921" s="67"/>
      <c r="D921" s="68"/>
      <c r="E921" s="69"/>
      <c r="F921" s="70"/>
      <c r="G921" s="71"/>
      <c r="H921" s="58"/>
      <c r="I921" s="52"/>
    </row>
    <row r="922" spans="1:9" ht="14.25" customHeight="1" x14ac:dyDescent="0.35">
      <c r="A922" s="52"/>
      <c r="C922" s="67"/>
      <c r="D922" s="68"/>
      <c r="E922" s="69"/>
      <c r="F922" s="70"/>
      <c r="G922" s="71"/>
      <c r="H922" s="58"/>
      <c r="I922" s="52"/>
    </row>
    <row r="923" spans="1:9" ht="14.25" customHeight="1" x14ac:dyDescent="0.35">
      <c r="A923" s="52"/>
      <c r="C923" s="67"/>
      <c r="D923" s="68"/>
      <c r="E923" s="69"/>
      <c r="F923" s="70"/>
      <c r="G923" s="71"/>
      <c r="H923" s="58"/>
      <c r="I923" s="52"/>
    </row>
    <row r="924" spans="1:9" ht="14.25" customHeight="1" x14ac:dyDescent="0.35">
      <c r="A924" s="52"/>
      <c r="C924" s="67"/>
      <c r="D924" s="68"/>
      <c r="E924" s="69"/>
      <c r="F924" s="70"/>
      <c r="G924" s="71"/>
      <c r="H924" s="58"/>
      <c r="I924" s="52"/>
    </row>
    <row r="925" spans="1:9" ht="14.25" customHeight="1" x14ac:dyDescent="0.35">
      <c r="A925" s="52"/>
      <c r="C925" s="67"/>
      <c r="D925" s="68"/>
      <c r="E925" s="69"/>
      <c r="F925" s="70"/>
      <c r="G925" s="71"/>
      <c r="H925" s="58"/>
      <c r="I925" s="52"/>
    </row>
    <row r="926" spans="1:9" ht="14.25" customHeight="1" x14ac:dyDescent="0.35">
      <c r="A926" s="52"/>
      <c r="C926" s="67"/>
      <c r="D926" s="68"/>
      <c r="E926" s="69"/>
      <c r="F926" s="70"/>
      <c r="G926" s="71"/>
      <c r="H926" s="58"/>
      <c r="I926" s="52"/>
    </row>
    <row r="927" spans="1:9" ht="14.25" customHeight="1" x14ac:dyDescent="0.35">
      <c r="A927" s="52"/>
      <c r="C927" s="67"/>
      <c r="D927" s="68"/>
      <c r="E927" s="69"/>
      <c r="F927" s="70"/>
      <c r="G927" s="71"/>
      <c r="H927" s="58"/>
      <c r="I927" s="52"/>
    </row>
    <row r="928" spans="1:9" ht="14.25" customHeight="1" x14ac:dyDescent="0.35">
      <c r="A928" s="52"/>
      <c r="C928" s="67"/>
      <c r="D928" s="68"/>
      <c r="E928" s="69"/>
      <c r="F928" s="70"/>
      <c r="G928" s="71"/>
      <c r="H928" s="58"/>
      <c r="I928" s="52"/>
    </row>
    <row r="929" spans="1:9" ht="14.25" customHeight="1" x14ac:dyDescent="0.35">
      <c r="A929" s="52"/>
      <c r="C929" s="67"/>
      <c r="D929" s="68"/>
      <c r="E929" s="69"/>
      <c r="F929" s="70"/>
      <c r="G929" s="71"/>
      <c r="H929" s="58"/>
      <c r="I929" s="52"/>
    </row>
    <row r="930" spans="1:9" ht="14.25" customHeight="1" x14ac:dyDescent="0.35">
      <c r="A930" s="52"/>
      <c r="C930" s="67"/>
      <c r="D930" s="68"/>
      <c r="E930" s="69"/>
      <c r="F930" s="70"/>
      <c r="G930" s="71"/>
      <c r="H930" s="58"/>
      <c r="I930" s="52"/>
    </row>
    <row r="931" spans="1:9" ht="14.25" customHeight="1" x14ac:dyDescent="0.35">
      <c r="A931" s="52"/>
      <c r="C931" s="67"/>
      <c r="D931" s="68"/>
      <c r="E931" s="69"/>
      <c r="F931" s="70"/>
      <c r="G931" s="71"/>
      <c r="H931" s="58"/>
      <c r="I931" s="52"/>
    </row>
    <row r="932" spans="1:9" ht="14.25" customHeight="1" x14ac:dyDescent="0.35">
      <c r="A932" s="52"/>
      <c r="C932" s="67"/>
      <c r="D932" s="68"/>
      <c r="E932" s="69"/>
      <c r="F932" s="70"/>
      <c r="G932" s="71"/>
      <c r="H932" s="58"/>
      <c r="I932" s="52"/>
    </row>
    <row r="933" spans="1:9" ht="14.25" customHeight="1" x14ac:dyDescent="0.35">
      <c r="A933" s="52"/>
      <c r="C933" s="67"/>
      <c r="D933" s="68"/>
      <c r="E933" s="69"/>
      <c r="F933" s="70"/>
      <c r="G933" s="71"/>
      <c r="H933" s="58"/>
      <c r="I933" s="52"/>
    </row>
    <row r="934" spans="1:9" ht="14.25" customHeight="1" x14ac:dyDescent="0.35">
      <c r="A934" s="52"/>
      <c r="C934" s="67"/>
      <c r="D934" s="68"/>
      <c r="E934" s="69"/>
      <c r="F934" s="70"/>
      <c r="G934" s="71"/>
      <c r="H934" s="58"/>
      <c r="I934" s="52"/>
    </row>
    <row r="935" spans="1:9" ht="14.25" customHeight="1" x14ac:dyDescent="0.35">
      <c r="A935" s="52"/>
      <c r="C935" s="67"/>
      <c r="D935" s="68"/>
      <c r="E935" s="69"/>
      <c r="F935" s="70"/>
      <c r="G935" s="71"/>
      <c r="H935" s="58"/>
      <c r="I935" s="52"/>
    </row>
    <row r="936" spans="1:9" ht="14.25" customHeight="1" x14ac:dyDescent="0.35">
      <c r="A936" s="52"/>
      <c r="C936" s="67"/>
      <c r="D936" s="68"/>
      <c r="E936" s="69"/>
      <c r="F936" s="70"/>
      <c r="G936" s="71"/>
      <c r="H936" s="58"/>
      <c r="I936" s="52"/>
    </row>
    <row r="937" spans="1:9" ht="14.25" customHeight="1" x14ac:dyDescent="0.35">
      <c r="A937" s="52"/>
      <c r="C937" s="67"/>
      <c r="D937" s="68"/>
      <c r="E937" s="69"/>
      <c r="F937" s="70"/>
      <c r="G937" s="71"/>
      <c r="H937" s="58"/>
      <c r="I937" s="52"/>
    </row>
    <row r="938" spans="1:9" ht="14.25" customHeight="1" x14ac:dyDescent="0.35">
      <c r="A938" s="52"/>
      <c r="C938" s="67"/>
      <c r="D938" s="68"/>
      <c r="E938" s="69"/>
      <c r="F938" s="70"/>
      <c r="G938" s="71"/>
      <c r="H938" s="58"/>
      <c r="I938" s="52"/>
    </row>
    <row r="939" spans="1:9" ht="14.25" customHeight="1" x14ac:dyDescent="0.35">
      <c r="A939" s="52"/>
      <c r="C939" s="67"/>
      <c r="D939" s="68"/>
      <c r="E939" s="69"/>
      <c r="F939" s="70"/>
      <c r="G939" s="71"/>
      <c r="H939" s="58"/>
      <c r="I939" s="52"/>
    </row>
    <row r="940" spans="1:9" ht="14.25" customHeight="1" x14ac:dyDescent="0.35">
      <c r="A940" s="52"/>
      <c r="C940" s="67"/>
      <c r="D940" s="68"/>
      <c r="E940" s="69"/>
      <c r="F940" s="70"/>
      <c r="G940" s="71"/>
      <c r="H940" s="58"/>
      <c r="I940" s="52"/>
    </row>
    <row r="941" spans="1:9" ht="14.25" customHeight="1" x14ac:dyDescent="0.35">
      <c r="A941" s="52"/>
      <c r="C941" s="67"/>
      <c r="D941" s="68"/>
      <c r="E941" s="69"/>
      <c r="F941" s="70"/>
      <c r="G941" s="71"/>
      <c r="H941" s="58"/>
      <c r="I941" s="52"/>
    </row>
    <row r="942" spans="1:9" ht="14.25" customHeight="1" x14ac:dyDescent="0.35">
      <c r="A942" s="52"/>
      <c r="C942" s="67"/>
      <c r="D942" s="68"/>
      <c r="E942" s="69"/>
      <c r="F942" s="70"/>
      <c r="G942" s="71"/>
      <c r="H942" s="58"/>
      <c r="I942" s="52"/>
    </row>
    <row r="943" spans="1:9" ht="14.25" customHeight="1" x14ac:dyDescent="0.35">
      <c r="A943" s="52"/>
      <c r="C943" s="67"/>
      <c r="D943" s="68"/>
      <c r="E943" s="69"/>
      <c r="F943" s="70"/>
      <c r="G943" s="71"/>
      <c r="H943" s="58"/>
      <c r="I943" s="52"/>
    </row>
    <row r="944" spans="1:9" ht="14.25" customHeight="1" x14ac:dyDescent="0.35">
      <c r="A944" s="52"/>
      <c r="C944" s="67"/>
      <c r="D944" s="68"/>
      <c r="E944" s="69"/>
      <c r="F944" s="70"/>
      <c r="G944" s="71"/>
      <c r="H944" s="58"/>
      <c r="I944" s="52"/>
    </row>
    <row r="945" spans="1:9" ht="14.25" customHeight="1" x14ac:dyDescent="0.35">
      <c r="A945" s="52"/>
      <c r="C945" s="67"/>
      <c r="D945" s="68"/>
      <c r="E945" s="69"/>
      <c r="F945" s="70"/>
      <c r="G945" s="71"/>
      <c r="H945" s="58"/>
      <c r="I945" s="52"/>
    </row>
    <row r="946" spans="1:9" ht="14.25" customHeight="1" x14ac:dyDescent="0.35">
      <c r="A946" s="52"/>
      <c r="C946" s="67"/>
      <c r="D946" s="68"/>
      <c r="E946" s="69"/>
      <c r="F946" s="70"/>
      <c r="G946" s="71"/>
      <c r="H946" s="58"/>
      <c r="I946" s="52"/>
    </row>
    <row r="947" spans="1:9" ht="14.25" customHeight="1" x14ac:dyDescent="0.35">
      <c r="A947" s="52"/>
      <c r="C947" s="67"/>
      <c r="D947" s="68"/>
      <c r="E947" s="69"/>
      <c r="F947" s="70"/>
      <c r="G947" s="71"/>
      <c r="H947" s="58"/>
      <c r="I947" s="52"/>
    </row>
    <row r="948" spans="1:9" ht="14.25" customHeight="1" x14ac:dyDescent="0.35">
      <c r="A948" s="52"/>
      <c r="C948" s="67"/>
      <c r="D948" s="68"/>
      <c r="E948" s="69"/>
      <c r="F948" s="70"/>
      <c r="G948" s="71"/>
      <c r="H948" s="58"/>
      <c r="I948" s="52"/>
    </row>
    <row r="949" spans="1:9" ht="14.25" customHeight="1" x14ac:dyDescent="0.35">
      <c r="A949" s="52"/>
      <c r="C949" s="67"/>
      <c r="D949" s="68"/>
      <c r="E949" s="69"/>
      <c r="F949" s="70"/>
      <c r="G949" s="71"/>
      <c r="H949" s="58"/>
      <c r="I949" s="52"/>
    </row>
    <row r="950" spans="1:9" ht="14.25" customHeight="1" x14ac:dyDescent="0.35">
      <c r="A950" s="52"/>
      <c r="C950" s="67"/>
      <c r="D950" s="68"/>
      <c r="E950" s="69"/>
      <c r="F950" s="70"/>
      <c r="G950" s="71"/>
      <c r="H950" s="58"/>
      <c r="I950" s="52"/>
    </row>
    <row r="951" spans="1:9" ht="14.25" customHeight="1" x14ac:dyDescent="0.35">
      <c r="A951" s="52"/>
      <c r="C951" s="67"/>
      <c r="D951" s="68"/>
      <c r="E951" s="69"/>
      <c r="F951" s="70"/>
      <c r="G951" s="71"/>
      <c r="H951" s="58"/>
      <c r="I951" s="52"/>
    </row>
    <row r="952" spans="1:9" ht="14.25" customHeight="1" x14ac:dyDescent="0.35">
      <c r="A952" s="52"/>
      <c r="C952" s="67"/>
      <c r="D952" s="68"/>
      <c r="E952" s="69"/>
      <c r="F952" s="70"/>
      <c r="G952" s="71"/>
      <c r="H952" s="58"/>
      <c r="I952" s="52"/>
    </row>
    <row r="953" spans="1:9" ht="14.25" customHeight="1" x14ac:dyDescent="0.35">
      <c r="A953" s="52"/>
      <c r="C953" s="67"/>
      <c r="D953" s="68"/>
      <c r="E953" s="69"/>
      <c r="F953" s="70"/>
      <c r="G953" s="71"/>
      <c r="H953" s="58"/>
      <c r="I953" s="52"/>
    </row>
    <row r="954" spans="1:9" ht="14.25" customHeight="1" x14ac:dyDescent="0.35">
      <c r="A954" s="52"/>
      <c r="C954" s="67"/>
      <c r="D954" s="68"/>
      <c r="E954" s="69"/>
      <c r="F954" s="70"/>
      <c r="G954" s="71"/>
      <c r="H954" s="58"/>
      <c r="I954" s="52"/>
    </row>
    <row r="955" spans="1:9" ht="14.25" customHeight="1" x14ac:dyDescent="0.35">
      <c r="A955" s="52"/>
      <c r="C955" s="67"/>
      <c r="D955" s="68"/>
      <c r="E955" s="69"/>
      <c r="F955" s="70"/>
      <c r="G955" s="71"/>
      <c r="H955" s="58"/>
      <c r="I955" s="52"/>
    </row>
    <row r="956" spans="1:9" ht="14.25" customHeight="1" x14ac:dyDescent="0.35">
      <c r="A956" s="52"/>
      <c r="C956" s="67"/>
      <c r="D956" s="68"/>
      <c r="E956" s="69"/>
      <c r="F956" s="70"/>
      <c r="G956" s="71"/>
      <c r="H956" s="58"/>
      <c r="I956" s="52"/>
    </row>
    <row r="957" spans="1:9" ht="14.25" customHeight="1" x14ac:dyDescent="0.35">
      <c r="A957" s="52"/>
      <c r="C957" s="67"/>
      <c r="D957" s="68"/>
      <c r="E957" s="69"/>
      <c r="F957" s="70"/>
      <c r="G957" s="71"/>
      <c r="H957" s="58"/>
      <c r="I957" s="52"/>
    </row>
    <row r="958" spans="1:9" ht="14.25" customHeight="1" x14ac:dyDescent="0.35">
      <c r="A958" s="52"/>
      <c r="C958" s="67"/>
      <c r="D958" s="68"/>
      <c r="E958" s="69"/>
      <c r="F958" s="70"/>
      <c r="G958" s="71"/>
      <c r="H958" s="58"/>
      <c r="I958" s="52"/>
    </row>
    <row r="959" spans="1:9" ht="14.25" customHeight="1" x14ac:dyDescent="0.35">
      <c r="A959" s="52"/>
      <c r="C959" s="67"/>
      <c r="D959" s="68"/>
      <c r="E959" s="69"/>
      <c r="F959" s="70"/>
      <c r="G959" s="71"/>
      <c r="H959" s="58"/>
      <c r="I959" s="52"/>
    </row>
    <row r="960" spans="1:9" ht="14.25" customHeight="1" x14ac:dyDescent="0.35">
      <c r="A960" s="52"/>
      <c r="C960" s="67"/>
      <c r="D960" s="68"/>
      <c r="E960" s="69"/>
      <c r="F960" s="70"/>
      <c r="G960" s="71"/>
      <c r="H960" s="58"/>
      <c r="I960" s="52"/>
    </row>
    <row r="961" spans="1:9" ht="14.25" customHeight="1" x14ac:dyDescent="0.35">
      <c r="A961" s="52"/>
      <c r="C961" s="67"/>
      <c r="D961" s="68"/>
      <c r="E961" s="69"/>
      <c r="F961" s="70"/>
      <c r="G961" s="71"/>
      <c r="H961" s="58"/>
      <c r="I961" s="52"/>
    </row>
    <row r="962" spans="1:9" ht="14.25" customHeight="1" x14ac:dyDescent="0.35">
      <c r="A962" s="52"/>
      <c r="C962" s="67"/>
      <c r="D962" s="68"/>
      <c r="E962" s="69"/>
      <c r="F962" s="70"/>
      <c r="G962" s="71"/>
      <c r="H962" s="58"/>
      <c r="I962" s="52"/>
    </row>
    <row r="963" spans="1:9" ht="14.25" customHeight="1" x14ac:dyDescent="0.35">
      <c r="A963" s="52"/>
      <c r="C963" s="67"/>
      <c r="D963" s="68"/>
      <c r="E963" s="69"/>
      <c r="F963" s="70"/>
      <c r="G963" s="71"/>
      <c r="H963" s="58"/>
      <c r="I963" s="52"/>
    </row>
    <row r="964" spans="1:9" ht="14.25" customHeight="1" x14ac:dyDescent="0.35">
      <c r="A964" s="52"/>
      <c r="C964" s="67"/>
      <c r="D964" s="68"/>
      <c r="E964" s="69"/>
      <c r="F964" s="70"/>
      <c r="G964" s="71"/>
      <c r="H964" s="58"/>
      <c r="I964" s="52"/>
    </row>
    <row r="965" spans="1:9" ht="14.25" customHeight="1" x14ac:dyDescent="0.35">
      <c r="A965" s="52"/>
      <c r="C965" s="67"/>
      <c r="D965" s="68"/>
      <c r="E965" s="69"/>
      <c r="F965" s="70"/>
      <c r="G965" s="71"/>
      <c r="H965" s="58"/>
      <c r="I965" s="52"/>
    </row>
    <row r="966" spans="1:9" ht="14.25" customHeight="1" x14ac:dyDescent="0.35">
      <c r="A966" s="52"/>
      <c r="C966" s="67"/>
      <c r="D966" s="68"/>
      <c r="E966" s="69"/>
      <c r="F966" s="70"/>
      <c r="G966" s="71"/>
      <c r="H966" s="58"/>
      <c r="I966" s="52"/>
    </row>
    <row r="967" spans="1:9" ht="14.25" customHeight="1" x14ac:dyDescent="0.35">
      <c r="A967" s="52"/>
      <c r="C967" s="67"/>
      <c r="D967" s="68"/>
      <c r="E967" s="69"/>
      <c r="F967" s="70"/>
      <c r="G967" s="71"/>
      <c r="H967" s="58"/>
      <c r="I967" s="52"/>
    </row>
    <row r="968" spans="1:9" ht="14.25" customHeight="1" x14ac:dyDescent="0.35">
      <c r="A968" s="52"/>
      <c r="C968" s="67"/>
      <c r="D968" s="68"/>
      <c r="E968" s="69"/>
      <c r="F968" s="70"/>
      <c r="G968" s="71"/>
      <c r="H968" s="58"/>
      <c r="I968" s="52"/>
    </row>
    <row r="969" spans="1:9" ht="14.25" customHeight="1" x14ac:dyDescent="0.35">
      <c r="A969" s="52"/>
      <c r="C969" s="67"/>
      <c r="D969" s="68"/>
      <c r="E969" s="69"/>
      <c r="F969" s="70"/>
      <c r="G969" s="71"/>
      <c r="H969" s="58"/>
      <c r="I969" s="52"/>
    </row>
    <row r="970" spans="1:9" ht="14.25" customHeight="1" x14ac:dyDescent="0.35">
      <c r="A970" s="52"/>
      <c r="C970" s="67"/>
      <c r="D970" s="68"/>
      <c r="E970" s="69"/>
      <c r="F970" s="70"/>
      <c r="G970" s="71"/>
      <c r="H970" s="58"/>
      <c r="I970" s="52"/>
    </row>
    <row r="971" spans="1:9" ht="14.25" customHeight="1" x14ac:dyDescent="0.35">
      <c r="A971" s="52"/>
      <c r="C971" s="67"/>
      <c r="D971" s="68"/>
      <c r="E971" s="69"/>
      <c r="F971" s="70"/>
      <c r="G971" s="71"/>
      <c r="H971" s="58"/>
      <c r="I971" s="52"/>
    </row>
    <row r="972" spans="1:9" ht="14.25" customHeight="1" x14ac:dyDescent="0.35">
      <c r="A972" s="52"/>
      <c r="C972" s="67"/>
      <c r="D972" s="68"/>
      <c r="E972" s="69"/>
      <c r="F972" s="70"/>
      <c r="G972" s="71"/>
      <c r="H972" s="58"/>
      <c r="I972" s="52"/>
    </row>
    <row r="973" spans="1:9" ht="14.25" customHeight="1" x14ac:dyDescent="0.35">
      <c r="A973" s="52"/>
      <c r="C973" s="67"/>
      <c r="D973" s="68"/>
      <c r="E973" s="69"/>
      <c r="F973" s="70"/>
      <c r="G973" s="71"/>
      <c r="H973" s="58"/>
      <c r="I973" s="52"/>
    </row>
    <row r="974" spans="1:9" ht="14.25" customHeight="1" x14ac:dyDescent="0.35">
      <c r="A974" s="52"/>
      <c r="C974" s="67"/>
      <c r="D974" s="68"/>
      <c r="E974" s="69"/>
      <c r="F974" s="70"/>
      <c r="G974" s="71"/>
      <c r="H974" s="58"/>
      <c r="I974" s="52"/>
    </row>
    <row r="975" spans="1:9" ht="14.25" customHeight="1" x14ac:dyDescent="0.35">
      <c r="A975" s="52"/>
      <c r="C975" s="67"/>
      <c r="D975" s="68"/>
      <c r="E975" s="69"/>
      <c r="F975" s="70"/>
      <c r="G975" s="71"/>
      <c r="H975" s="58"/>
      <c r="I975" s="52"/>
    </row>
    <row r="976" spans="1:9" ht="14.25" customHeight="1" x14ac:dyDescent="0.35">
      <c r="A976" s="52"/>
      <c r="C976" s="67"/>
      <c r="D976" s="68"/>
      <c r="E976" s="69"/>
      <c r="F976" s="70"/>
      <c r="G976" s="71"/>
      <c r="H976" s="58"/>
      <c r="I976" s="52"/>
    </row>
    <row r="977" spans="1:9" ht="14.25" customHeight="1" x14ac:dyDescent="0.35">
      <c r="A977" s="52"/>
      <c r="C977" s="67"/>
      <c r="D977" s="68"/>
      <c r="E977" s="69"/>
      <c r="F977" s="70"/>
      <c r="G977" s="71"/>
      <c r="H977" s="58"/>
      <c r="I977" s="52"/>
    </row>
    <row r="978" spans="1:9" ht="14.25" customHeight="1" x14ac:dyDescent="0.35">
      <c r="A978" s="52"/>
      <c r="C978" s="67"/>
      <c r="D978" s="68"/>
      <c r="E978" s="69"/>
      <c r="F978" s="70"/>
      <c r="G978" s="71"/>
      <c r="H978" s="58"/>
      <c r="I978" s="52"/>
    </row>
    <row r="979" spans="1:9" ht="14.25" customHeight="1" x14ac:dyDescent="0.35">
      <c r="A979" s="52"/>
      <c r="C979" s="67"/>
      <c r="D979" s="68"/>
      <c r="E979" s="69"/>
      <c r="F979" s="70"/>
      <c r="G979" s="71"/>
      <c r="H979" s="58"/>
      <c r="I979" s="52"/>
    </row>
    <row r="980" spans="1:9" ht="14.25" customHeight="1" x14ac:dyDescent="0.35">
      <c r="A980" s="52"/>
      <c r="C980" s="67"/>
      <c r="D980" s="68"/>
      <c r="E980" s="69"/>
      <c r="F980" s="70"/>
      <c r="G980" s="71"/>
      <c r="H980" s="58"/>
      <c r="I980" s="52"/>
    </row>
    <row r="981" spans="1:9" ht="14.25" customHeight="1" x14ac:dyDescent="0.35">
      <c r="A981" s="52"/>
      <c r="C981" s="67"/>
      <c r="D981" s="68"/>
      <c r="E981" s="69"/>
      <c r="F981" s="70"/>
      <c r="G981" s="71"/>
      <c r="H981" s="58"/>
      <c r="I981" s="52"/>
    </row>
    <row r="982" spans="1:9" ht="14.25" customHeight="1" x14ac:dyDescent="0.35">
      <c r="A982" s="52"/>
      <c r="C982" s="67"/>
      <c r="D982" s="68"/>
      <c r="E982" s="69"/>
      <c r="F982" s="70"/>
      <c r="G982" s="71"/>
      <c r="H982" s="58"/>
      <c r="I982" s="52"/>
    </row>
    <row r="983" spans="1:9" ht="14.25" customHeight="1" x14ac:dyDescent="0.35">
      <c r="A983" s="52"/>
      <c r="C983" s="67"/>
      <c r="D983" s="68"/>
      <c r="E983" s="69"/>
      <c r="F983" s="70"/>
      <c r="G983" s="71"/>
      <c r="H983" s="58"/>
      <c r="I983" s="52"/>
    </row>
    <row r="984" spans="1:9" ht="14.25" customHeight="1" x14ac:dyDescent="0.35">
      <c r="A984" s="52"/>
      <c r="C984" s="67"/>
      <c r="D984" s="68"/>
      <c r="E984" s="69"/>
      <c r="F984" s="70"/>
      <c r="G984" s="71"/>
      <c r="H984" s="58"/>
      <c r="I984" s="52"/>
    </row>
    <row r="985" spans="1:9" ht="14.25" customHeight="1" x14ac:dyDescent="0.35">
      <c r="A985" s="52"/>
      <c r="C985" s="67"/>
      <c r="D985" s="68"/>
      <c r="E985" s="69"/>
      <c r="F985" s="70"/>
      <c r="G985" s="71"/>
      <c r="H985" s="58"/>
      <c r="I985" s="52"/>
    </row>
    <row r="986" spans="1:9" ht="14.25" customHeight="1" x14ac:dyDescent="0.35">
      <c r="A986" s="52"/>
      <c r="C986" s="67"/>
      <c r="D986" s="68"/>
      <c r="E986" s="69"/>
      <c r="F986" s="70"/>
      <c r="G986" s="71"/>
      <c r="H986" s="58"/>
      <c r="I986" s="52"/>
    </row>
    <row r="987" spans="1:9" ht="14.25" customHeight="1" x14ac:dyDescent="0.35">
      <c r="A987" s="52"/>
      <c r="C987" s="67"/>
      <c r="D987" s="68"/>
      <c r="E987" s="69"/>
      <c r="F987" s="70"/>
      <c r="G987" s="71"/>
      <c r="H987" s="58"/>
      <c r="I987" s="52"/>
    </row>
    <row r="988" spans="1:9" ht="14.25" customHeight="1" x14ac:dyDescent="0.35">
      <c r="A988" s="52"/>
      <c r="C988" s="67"/>
      <c r="D988" s="68"/>
      <c r="E988" s="69"/>
      <c r="F988" s="70"/>
      <c r="G988" s="71"/>
      <c r="H988" s="58"/>
      <c r="I988" s="52"/>
    </row>
    <row r="989" spans="1:9" ht="14.25" customHeight="1" x14ac:dyDescent="0.35">
      <c r="A989" s="52"/>
      <c r="C989" s="67"/>
      <c r="D989" s="68"/>
      <c r="E989" s="69"/>
      <c r="F989" s="70"/>
      <c r="G989" s="71"/>
      <c r="H989" s="58"/>
      <c r="I989" s="52"/>
    </row>
    <row r="990" spans="1:9" ht="14.25" customHeight="1" x14ac:dyDescent="0.35">
      <c r="A990" s="52"/>
      <c r="C990" s="67"/>
      <c r="D990" s="68"/>
      <c r="E990" s="69"/>
      <c r="F990" s="70"/>
      <c r="G990" s="71"/>
      <c r="H990" s="58"/>
      <c r="I990" s="52"/>
    </row>
    <row r="991" spans="1:9" ht="14.25" customHeight="1" x14ac:dyDescent="0.35">
      <c r="A991" s="52"/>
      <c r="C991" s="67"/>
      <c r="D991" s="68"/>
      <c r="E991" s="69"/>
      <c r="F991" s="70"/>
      <c r="G991" s="71"/>
      <c r="H991" s="58"/>
      <c r="I991" s="52"/>
    </row>
    <row r="992" spans="1:9" ht="14.25" customHeight="1" x14ac:dyDescent="0.35">
      <c r="A992" s="52"/>
      <c r="C992" s="67"/>
      <c r="D992" s="68"/>
      <c r="E992" s="69"/>
      <c r="F992" s="70"/>
      <c r="G992" s="71"/>
      <c r="H992" s="58"/>
      <c r="I992" s="52"/>
    </row>
    <row r="993" spans="1:9" ht="14.25" customHeight="1" x14ac:dyDescent="0.35">
      <c r="A993" s="52"/>
      <c r="C993" s="67"/>
      <c r="D993" s="68"/>
      <c r="E993" s="69"/>
      <c r="F993" s="70"/>
      <c r="G993" s="71"/>
      <c r="H993" s="58"/>
      <c r="I993" s="52"/>
    </row>
    <row r="994" spans="1:9" ht="14.25" customHeight="1" x14ac:dyDescent="0.35">
      <c r="A994" s="52"/>
      <c r="C994" s="67"/>
      <c r="D994" s="68"/>
      <c r="E994" s="69"/>
      <c r="F994" s="70"/>
      <c r="G994" s="71"/>
      <c r="H994" s="58"/>
      <c r="I994" s="52"/>
    </row>
    <row r="995" spans="1:9" ht="14.25" customHeight="1" x14ac:dyDescent="0.35">
      <c r="A995" s="52"/>
      <c r="C995" s="67"/>
      <c r="D995" s="68"/>
      <c r="E995" s="69"/>
      <c r="F995" s="70"/>
      <c r="G995" s="71"/>
      <c r="H995" s="58"/>
      <c r="I995" s="52"/>
    </row>
    <row r="996" spans="1:9" ht="14.25" customHeight="1" x14ac:dyDescent="0.35">
      <c r="A996" s="52"/>
      <c r="C996" s="67"/>
      <c r="D996" s="68"/>
      <c r="E996" s="69"/>
      <c r="F996" s="70"/>
      <c r="G996" s="71"/>
      <c r="H996" s="58"/>
      <c r="I996" s="52"/>
    </row>
    <row r="997" spans="1:9" ht="14.25" customHeight="1" x14ac:dyDescent="0.35">
      <c r="A997" s="52"/>
      <c r="C997" s="67"/>
      <c r="D997" s="68"/>
      <c r="E997" s="69"/>
      <c r="F997" s="70"/>
      <c r="G997" s="71"/>
      <c r="H997" s="58"/>
      <c r="I997" s="52"/>
    </row>
    <row r="998" spans="1:9" ht="14.25" customHeight="1" x14ac:dyDescent="0.35">
      <c r="A998" s="52"/>
      <c r="C998" s="67"/>
      <c r="D998" s="68"/>
      <c r="E998" s="69"/>
      <c r="F998" s="70"/>
      <c r="G998" s="71"/>
      <c r="H998" s="58"/>
      <c r="I998" s="52"/>
    </row>
    <row r="999" spans="1:9" ht="14.25" customHeight="1" x14ac:dyDescent="0.35">
      <c r="A999" s="52"/>
      <c r="C999" s="67"/>
      <c r="D999" s="68"/>
      <c r="E999" s="69"/>
      <c r="F999" s="70"/>
      <c r="G999" s="71"/>
      <c r="H999" s="58"/>
      <c r="I999" s="52"/>
    </row>
    <row r="1000" spans="1:9" ht="14.25" customHeight="1" x14ac:dyDescent="0.35">
      <c r="A1000" s="52"/>
      <c r="C1000" s="67"/>
      <c r="D1000" s="68"/>
      <c r="E1000" s="69"/>
      <c r="F1000" s="70"/>
      <c r="G1000" s="71"/>
      <c r="H1000" s="58"/>
      <c r="I1000" s="52"/>
    </row>
  </sheetData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67409C8-A4B8-49DB-9A28-41F596C2D437}">
          <x14:formula1>
            <xm:f>DATA!$E$2:$E$5</xm:f>
          </x14:formula1>
          <xm:sqref>I6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CDE35-35B2-47C7-AD2A-BB8D73843502}">
  <sheetPr>
    <tabColor theme="9" tint="0.79998168889431442"/>
  </sheetPr>
  <dimension ref="A1:I53"/>
  <sheetViews>
    <sheetView topLeftCell="A9" workbookViewId="0">
      <selection activeCell="M26" sqref="M26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8" customWidth="1"/>
    <col min="5" max="5" width="20.08984375" style="12" customWidth="1"/>
    <col min="6" max="6" width="18.08984375" style="11" customWidth="1"/>
    <col min="7" max="7" width="19.08984375" style="11" customWidth="1"/>
    <col min="8" max="8" width="8.7265625" style="24"/>
    <col min="9" max="9" width="43.179687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163</v>
      </c>
      <c r="E1" s="9" t="s">
        <v>56</v>
      </c>
      <c r="F1" s="10" t="s">
        <v>2</v>
      </c>
      <c r="G1" s="10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16">
        <f>(100/I9)*C2</f>
        <v>0</v>
      </c>
      <c r="E2" s="14" t="s">
        <v>57</v>
      </c>
      <c r="F2" s="26">
        <v>0</v>
      </c>
      <c r="G2" s="21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0</v>
      </c>
      <c r="D3" s="13">
        <f>(100/I9)*C3</f>
        <v>0</v>
      </c>
      <c r="E3" s="15" t="s">
        <v>58</v>
      </c>
      <c r="F3" s="27">
        <v>0</v>
      </c>
      <c r="G3" s="22">
        <f>(100/I9)*F3</f>
        <v>0</v>
      </c>
    </row>
    <row r="4" spans="1:9" ht="26" x14ac:dyDescent="0.6">
      <c r="A4" s="1">
        <v>3</v>
      </c>
      <c r="B4" s="19" t="s">
        <v>6</v>
      </c>
      <c r="C4" s="29">
        <v>0</v>
      </c>
      <c r="D4" s="13">
        <f>(100/I9)*C4</f>
        <v>0</v>
      </c>
      <c r="E4" s="15" t="s">
        <v>59</v>
      </c>
      <c r="F4" s="27">
        <v>0</v>
      </c>
      <c r="G4" s="22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0</v>
      </c>
      <c r="D5" s="13">
        <f>(100/I9)*C5</f>
        <v>0</v>
      </c>
      <c r="E5" s="15" t="s">
        <v>60</v>
      </c>
      <c r="F5" s="27">
        <v>0</v>
      </c>
      <c r="G5" s="22">
        <f>(100/I9)*F5</f>
        <v>0</v>
      </c>
      <c r="I5" s="33" t="s">
        <v>147</v>
      </c>
    </row>
    <row r="6" spans="1:9" ht="21.5" thickBot="1" x14ac:dyDescent="0.55000000000000004">
      <c r="A6" s="1">
        <v>5</v>
      </c>
      <c r="B6" s="19" t="s">
        <v>8</v>
      </c>
      <c r="C6" s="29">
        <v>0</v>
      </c>
      <c r="D6" s="13">
        <f>(100/I9)*C6</f>
        <v>0</v>
      </c>
      <c r="E6" s="15" t="s">
        <v>61</v>
      </c>
      <c r="F6" s="27">
        <v>0</v>
      </c>
      <c r="G6" s="22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0</v>
      </c>
      <c r="D7" s="13">
        <f>(100/I9)*C7</f>
        <v>0</v>
      </c>
      <c r="E7" s="15" t="s">
        <v>62</v>
      </c>
      <c r="F7" s="27">
        <v>0</v>
      </c>
      <c r="G7" s="22">
        <f>(100/I9)*F7</f>
        <v>0</v>
      </c>
    </row>
    <row r="8" spans="1:9" ht="21" x14ac:dyDescent="0.5">
      <c r="A8" s="1">
        <v>7</v>
      </c>
      <c r="B8" s="19" t="s">
        <v>10</v>
      </c>
      <c r="C8" s="29">
        <v>0</v>
      </c>
      <c r="D8" s="13">
        <f>(100/I9)*C8</f>
        <v>0</v>
      </c>
      <c r="E8" s="15" t="s">
        <v>63</v>
      </c>
      <c r="F8" s="27">
        <v>0</v>
      </c>
      <c r="G8" s="22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0</v>
      </c>
      <c r="D9" s="13">
        <f>(100/I9)*C9</f>
        <v>0</v>
      </c>
      <c r="E9" s="15" t="s">
        <v>64</v>
      </c>
      <c r="F9" s="27">
        <v>0</v>
      </c>
      <c r="G9" s="22">
        <f>(100/I9)*F9</f>
        <v>0</v>
      </c>
      <c r="I9" s="31">
        <v>50</v>
      </c>
    </row>
    <row r="10" spans="1:9" x14ac:dyDescent="0.35">
      <c r="A10" s="1">
        <v>9</v>
      </c>
      <c r="B10" s="19" t="s">
        <v>12</v>
      </c>
      <c r="C10" s="29">
        <v>0</v>
      </c>
      <c r="D10" s="13">
        <f>(100/I9)*C10</f>
        <v>0</v>
      </c>
      <c r="E10" s="15" t="s">
        <v>65</v>
      </c>
      <c r="F10" s="27">
        <v>0</v>
      </c>
      <c r="G10" s="22">
        <f>(100/I9)*F10</f>
        <v>0</v>
      </c>
    </row>
    <row r="11" spans="1:9" ht="14.5" customHeight="1" x14ac:dyDescent="0.35">
      <c r="A11" s="1">
        <v>10</v>
      </c>
      <c r="B11" s="19" t="s">
        <v>13</v>
      </c>
      <c r="C11" s="29">
        <v>0</v>
      </c>
      <c r="D11" s="13">
        <f>(100/I9)*C11</f>
        <v>0</v>
      </c>
      <c r="E11" s="15" t="s">
        <v>66</v>
      </c>
      <c r="F11" s="27">
        <v>0</v>
      </c>
      <c r="G11" s="22">
        <f>(100/I9)*F11</f>
        <v>0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0</v>
      </c>
      <c r="D12" s="13">
        <f>(100/I9)*C12</f>
        <v>0</v>
      </c>
      <c r="E12" s="15" t="s">
        <v>67</v>
      </c>
      <c r="F12" s="27">
        <v>0</v>
      </c>
      <c r="G12" s="22">
        <f>(100/I9)*F12</f>
        <v>0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0</v>
      </c>
      <c r="D13" s="13">
        <f>(100/I9)*C13</f>
        <v>0</v>
      </c>
      <c r="E13" s="15" t="s">
        <v>68</v>
      </c>
      <c r="F13" s="27">
        <v>0</v>
      </c>
      <c r="G13" s="22">
        <f>(100/I9)*F13</f>
        <v>0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0</v>
      </c>
      <c r="D14" s="13">
        <f>(100/I9)*C14</f>
        <v>0</v>
      </c>
      <c r="E14" s="15" t="s">
        <v>69</v>
      </c>
      <c r="F14" s="27">
        <v>0</v>
      </c>
      <c r="G14" s="22">
        <f>(100/I9)*F14</f>
        <v>0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13">
        <f>(100/I9)*C15</f>
        <v>0</v>
      </c>
      <c r="E15" s="15" t="s">
        <v>70</v>
      </c>
      <c r="F15" s="27">
        <v>0</v>
      </c>
      <c r="G15" s="22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13">
        <f>(100/I9)*C16</f>
        <v>0</v>
      </c>
      <c r="E16" s="15" t="s">
        <v>71</v>
      </c>
      <c r="F16" s="27">
        <v>0</v>
      </c>
      <c r="G16" s="22">
        <f>(100/I9)*F16</f>
        <v>0</v>
      </c>
    </row>
    <row r="17" spans="1:7" x14ac:dyDescent="0.35">
      <c r="A17" s="1">
        <v>16</v>
      </c>
      <c r="B17" s="19" t="s">
        <v>19</v>
      </c>
      <c r="C17" s="29">
        <v>0</v>
      </c>
      <c r="D17" s="13">
        <f>(100/I9)*C17</f>
        <v>0</v>
      </c>
      <c r="E17" s="15" t="s">
        <v>72</v>
      </c>
      <c r="F17" s="27">
        <v>25</v>
      </c>
      <c r="G17" s="22">
        <f>(100/I9)*F17</f>
        <v>50</v>
      </c>
    </row>
    <row r="18" spans="1:7" x14ac:dyDescent="0.35">
      <c r="A18" s="1">
        <v>17</v>
      </c>
      <c r="B18" s="19" t="s">
        <v>20</v>
      </c>
      <c r="C18" s="29">
        <v>17</v>
      </c>
      <c r="D18" s="13">
        <f>(100/I9)*C18</f>
        <v>34</v>
      </c>
      <c r="E18" s="15" t="s">
        <v>73</v>
      </c>
      <c r="F18" s="27">
        <v>28</v>
      </c>
      <c r="G18" s="22">
        <f>(100/I9)*F18</f>
        <v>56</v>
      </c>
    </row>
    <row r="19" spans="1:7" x14ac:dyDescent="0.35">
      <c r="A19" s="1">
        <v>18</v>
      </c>
      <c r="B19" s="19" t="s">
        <v>21</v>
      </c>
      <c r="C19" s="29">
        <v>20</v>
      </c>
      <c r="D19" s="13">
        <f>(100/I9)*C19</f>
        <v>40</v>
      </c>
      <c r="E19" s="15" t="s">
        <v>74</v>
      </c>
      <c r="F19" s="27">
        <v>31</v>
      </c>
      <c r="G19" s="22">
        <f>(100/I9)*F19</f>
        <v>62</v>
      </c>
    </row>
    <row r="20" spans="1:7" x14ac:dyDescent="0.35">
      <c r="A20" s="1">
        <v>19</v>
      </c>
      <c r="B20" s="19" t="s">
        <v>22</v>
      </c>
      <c r="C20" s="29">
        <v>38</v>
      </c>
      <c r="D20" s="13">
        <f>(100/I9)*C20</f>
        <v>76</v>
      </c>
      <c r="E20" s="15" t="s">
        <v>75</v>
      </c>
      <c r="F20" s="27">
        <v>35</v>
      </c>
      <c r="G20" s="22">
        <f>(100/I9)*F20</f>
        <v>70</v>
      </c>
    </row>
    <row r="21" spans="1:7" x14ac:dyDescent="0.35">
      <c r="A21" s="1">
        <v>20</v>
      </c>
      <c r="B21" s="19" t="s">
        <v>23</v>
      </c>
      <c r="C21" s="29">
        <v>39</v>
      </c>
      <c r="D21" s="13">
        <f>(100/I9)*C21</f>
        <v>78</v>
      </c>
      <c r="E21" s="15" t="s">
        <v>76</v>
      </c>
      <c r="F21" s="27">
        <v>39</v>
      </c>
      <c r="G21" s="22">
        <f>(100/I9)*F21</f>
        <v>78</v>
      </c>
    </row>
    <row r="22" spans="1:7" x14ac:dyDescent="0.35">
      <c r="A22" s="1">
        <v>21</v>
      </c>
      <c r="B22" s="19" t="s">
        <v>24</v>
      </c>
      <c r="C22" s="29">
        <v>30</v>
      </c>
      <c r="D22" s="13">
        <f>(100/I9)*C22</f>
        <v>60</v>
      </c>
      <c r="E22" s="15" t="s">
        <v>77</v>
      </c>
      <c r="F22" s="27">
        <v>24</v>
      </c>
      <c r="G22" s="22">
        <f>(100/I9)*F22</f>
        <v>48</v>
      </c>
    </row>
    <row r="23" spans="1:7" x14ac:dyDescent="0.35">
      <c r="A23" s="1">
        <v>22</v>
      </c>
      <c r="B23" s="19" t="s">
        <v>25</v>
      </c>
      <c r="C23" s="29">
        <v>16</v>
      </c>
      <c r="D23" s="13">
        <f>(100/I9)*C23</f>
        <v>32</v>
      </c>
      <c r="E23" s="15" t="s">
        <v>78</v>
      </c>
      <c r="F23" s="27">
        <v>50</v>
      </c>
      <c r="G23" s="22">
        <f>(100/I9)*F23</f>
        <v>100</v>
      </c>
    </row>
    <row r="24" spans="1:7" x14ac:dyDescent="0.35">
      <c r="A24" s="1">
        <v>23</v>
      </c>
      <c r="B24" s="19" t="s">
        <v>26</v>
      </c>
      <c r="C24" s="29">
        <v>38</v>
      </c>
      <c r="D24" s="13">
        <f>(100/I9)*C24</f>
        <v>76</v>
      </c>
      <c r="E24" s="15" t="s">
        <v>79</v>
      </c>
      <c r="F24" s="27">
        <v>21</v>
      </c>
      <c r="G24" s="22">
        <f>(100/I9)*F24</f>
        <v>42</v>
      </c>
    </row>
    <row r="25" spans="1:7" x14ac:dyDescent="0.35">
      <c r="A25" s="1">
        <v>24</v>
      </c>
      <c r="B25" s="19" t="s">
        <v>27</v>
      </c>
      <c r="C25" s="29">
        <v>18</v>
      </c>
      <c r="D25" s="13">
        <f>(100/I9)*C25</f>
        <v>36</v>
      </c>
      <c r="E25" s="15" t="s">
        <v>80</v>
      </c>
      <c r="F25" s="27">
        <v>12</v>
      </c>
      <c r="G25" s="22">
        <f>(100/I9)*F25</f>
        <v>24</v>
      </c>
    </row>
    <row r="26" spans="1:7" x14ac:dyDescent="0.35">
      <c r="A26" s="1">
        <v>25</v>
      </c>
      <c r="B26" s="19" t="s">
        <v>28</v>
      </c>
      <c r="C26" s="29">
        <v>0</v>
      </c>
      <c r="D26" s="13">
        <f>(100/I9)*C26</f>
        <v>0</v>
      </c>
      <c r="E26" s="15" t="s">
        <v>81</v>
      </c>
      <c r="F26" s="27">
        <v>8</v>
      </c>
      <c r="G26" s="22">
        <f>(100/I9)*F26</f>
        <v>16</v>
      </c>
    </row>
    <row r="27" spans="1:7" x14ac:dyDescent="0.35">
      <c r="A27" s="1">
        <v>26</v>
      </c>
      <c r="B27" s="19" t="s">
        <v>29</v>
      </c>
      <c r="C27" s="29">
        <v>0</v>
      </c>
      <c r="D27" s="13">
        <f>(100/I9)*C27</f>
        <v>0</v>
      </c>
      <c r="E27" s="15" t="s">
        <v>82</v>
      </c>
      <c r="F27" s="27">
        <v>0</v>
      </c>
      <c r="G27" s="22">
        <f>(100/I9)*F27</f>
        <v>0</v>
      </c>
    </row>
    <row r="28" spans="1:7" x14ac:dyDescent="0.35">
      <c r="A28" s="1">
        <v>27</v>
      </c>
      <c r="B28" s="19" t="s">
        <v>152</v>
      </c>
      <c r="C28" s="29">
        <v>0</v>
      </c>
      <c r="D28" s="13">
        <f>(100/I9)*C28</f>
        <v>0</v>
      </c>
      <c r="E28" s="15" t="s">
        <v>83</v>
      </c>
      <c r="F28" s="27">
        <v>0</v>
      </c>
      <c r="G28" s="22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13">
        <f>(100/I9)*C29</f>
        <v>0</v>
      </c>
      <c r="E29" s="15" t="s">
        <v>84</v>
      </c>
      <c r="F29" s="27">
        <v>0</v>
      </c>
      <c r="G29" s="22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13">
        <f>(100/I9)*C30</f>
        <v>0</v>
      </c>
      <c r="E30" s="15" t="s">
        <v>85</v>
      </c>
      <c r="F30" s="27">
        <v>0</v>
      </c>
      <c r="G30" s="22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13">
        <f>(100/I9)*C31</f>
        <v>0</v>
      </c>
      <c r="E31" s="15" t="s">
        <v>86</v>
      </c>
      <c r="F31" s="27">
        <v>0</v>
      </c>
      <c r="G31" s="22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13">
        <f>(100/I9)*C32</f>
        <v>0</v>
      </c>
      <c r="E32" s="15" t="s">
        <v>87</v>
      </c>
      <c r="F32" s="27">
        <v>0</v>
      </c>
      <c r="G32" s="22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13">
        <f>(100/I9)*C33</f>
        <v>0</v>
      </c>
      <c r="E33" s="15" t="s">
        <v>88</v>
      </c>
      <c r="F33" s="27">
        <v>0</v>
      </c>
      <c r="G33" s="22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13">
        <f>(100/I9)*C34</f>
        <v>0</v>
      </c>
      <c r="E34" s="15" t="s">
        <v>89</v>
      </c>
      <c r="F34" s="27">
        <v>0</v>
      </c>
      <c r="G34" s="22">
        <f>(100/I9)*F34</f>
        <v>0</v>
      </c>
    </row>
    <row r="35" spans="1:7" x14ac:dyDescent="0.35">
      <c r="A35" s="1">
        <v>34</v>
      </c>
      <c r="B35" s="19" t="s">
        <v>37</v>
      </c>
      <c r="C35" s="29">
        <v>0</v>
      </c>
      <c r="D35" s="13">
        <f>(100/I9)*C35</f>
        <v>0</v>
      </c>
      <c r="E35" s="15" t="s">
        <v>90</v>
      </c>
      <c r="F35" s="27">
        <v>0</v>
      </c>
      <c r="G35" s="22">
        <f>(100/I9)*F35</f>
        <v>0</v>
      </c>
    </row>
    <row r="36" spans="1:7" x14ac:dyDescent="0.35">
      <c r="A36" s="1">
        <v>35</v>
      </c>
      <c r="B36" s="19" t="s">
        <v>38</v>
      </c>
      <c r="C36" s="29">
        <v>0</v>
      </c>
      <c r="D36" s="13">
        <f>(100/I9)*C36</f>
        <v>0</v>
      </c>
      <c r="E36" s="15" t="s">
        <v>91</v>
      </c>
      <c r="F36" s="27">
        <v>0</v>
      </c>
      <c r="G36" s="22">
        <f>(100/I9)*F36</f>
        <v>0</v>
      </c>
    </row>
    <row r="37" spans="1:7" x14ac:dyDescent="0.35">
      <c r="A37" s="1">
        <v>36</v>
      </c>
      <c r="B37" s="19" t="s">
        <v>39</v>
      </c>
      <c r="C37" s="29">
        <v>0</v>
      </c>
      <c r="D37" s="13">
        <f>(100/I9)*C37</f>
        <v>0</v>
      </c>
      <c r="E37" s="15" t="s">
        <v>92</v>
      </c>
      <c r="F37" s="27">
        <v>0</v>
      </c>
      <c r="G37" s="22">
        <f>(100/I9)*F37</f>
        <v>0</v>
      </c>
    </row>
    <row r="38" spans="1:7" x14ac:dyDescent="0.35">
      <c r="A38" s="1">
        <v>37</v>
      </c>
      <c r="B38" s="19" t="s">
        <v>40</v>
      </c>
      <c r="C38" s="29">
        <v>10</v>
      </c>
      <c r="D38" s="13">
        <f>(100/I9)*C38</f>
        <v>20</v>
      </c>
      <c r="E38" s="15" t="s">
        <v>93</v>
      </c>
      <c r="F38" s="27">
        <v>0</v>
      </c>
      <c r="G38" s="22">
        <f>(100/I9)*F38</f>
        <v>0</v>
      </c>
    </row>
    <row r="39" spans="1:7" x14ac:dyDescent="0.35">
      <c r="A39" s="1">
        <v>38</v>
      </c>
      <c r="B39" s="19" t="s">
        <v>41</v>
      </c>
      <c r="C39" s="29">
        <v>0</v>
      </c>
      <c r="D39" s="13">
        <f>(100/I9)*C39</f>
        <v>0</v>
      </c>
      <c r="E39" s="15" t="s">
        <v>94</v>
      </c>
      <c r="F39" s="27">
        <v>0</v>
      </c>
      <c r="G39" s="22">
        <f>(100/I9)*F39</f>
        <v>0</v>
      </c>
    </row>
    <row r="40" spans="1:7" x14ac:dyDescent="0.35">
      <c r="A40" s="1">
        <v>39</v>
      </c>
      <c r="B40" s="19" t="s">
        <v>42</v>
      </c>
      <c r="C40" s="29">
        <v>49</v>
      </c>
      <c r="D40" s="13">
        <f>(100/I9)*C40</f>
        <v>98</v>
      </c>
      <c r="E40" s="15" t="s">
        <v>95</v>
      </c>
      <c r="F40" s="27">
        <v>0</v>
      </c>
      <c r="G40" s="22">
        <f>(100/I9)*F40</f>
        <v>0</v>
      </c>
    </row>
    <row r="41" spans="1:7" x14ac:dyDescent="0.35">
      <c r="A41" s="1">
        <v>40</v>
      </c>
      <c r="B41" s="19" t="s">
        <v>43</v>
      </c>
      <c r="C41" s="29">
        <v>0</v>
      </c>
      <c r="D41" s="13">
        <f>(100/I9)*C41</f>
        <v>0</v>
      </c>
      <c r="E41" s="15" t="s">
        <v>96</v>
      </c>
      <c r="F41" s="27">
        <v>0</v>
      </c>
      <c r="G41" s="22">
        <f>(100/I9)*F41</f>
        <v>0</v>
      </c>
    </row>
    <row r="42" spans="1:7" x14ac:dyDescent="0.35">
      <c r="A42" s="1">
        <v>41</v>
      </c>
      <c r="B42" s="19" t="s">
        <v>44</v>
      </c>
      <c r="C42" s="29">
        <v>0</v>
      </c>
      <c r="D42" s="13">
        <f>(100/I9)*C42</f>
        <v>0</v>
      </c>
      <c r="E42" s="15" t="s">
        <v>97</v>
      </c>
      <c r="F42" s="27">
        <v>0</v>
      </c>
      <c r="G42" s="22">
        <f>(100/I9)*F42</f>
        <v>0</v>
      </c>
    </row>
    <row r="43" spans="1:7" x14ac:dyDescent="0.35">
      <c r="A43" s="1">
        <v>42</v>
      </c>
      <c r="B43" s="19" t="s">
        <v>153</v>
      </c>
      <c r="C43" s="29">
        <v>0</v>
      </c>
      <c r="D43" s="13">
        <f>(100/I9)*C43</f>
        <v>0</v>
      </c>
      <c r="E43" s="15" t="s">
        <v>98</v>
      </c>
      <c r="F43" s="27">
        <v>0</v>
      </c>
      <c r="G43" s="22">
        <f>(100/I9)*F43</f>
        <v>0</v>
      </c>
    </row>
    <row r="44" spans="1:7" x14ac:dyDescent="0.35">
      <c r="A44" s="1">
        <v>43</v>
      </c>
      <c r="B44" s="19" t="s">
        <v>46</v>
      </c>
      <c r="C44" s="29">
        <v>0</v>
      </c>
      <c r="D44" s="13">
        <f>(100/I9)*C44</f>
        <v>0</v>
      </c>
      <c r="E44" s="15" t="s">
        <v>99</v>
      </c>
      <c r="F44" s="27">
        <v>0</v>
      </c>
      <c r="G44" s="22">
        <f>(100/I9)*F44</f>
        <v>0</v>
      </c>
    </row>
    <row r="45" spans="1:7" x14ac:dyDescent="0.35">
      <c r="A45" s="1">
        <v>44</v>
      </c>
      <c r="B45" s="19" t="s">
        <v>47</v>
      </c>
      <c r="C45" s="29">
        <v>0</v>
      </c>
      <c r="D45" s="13">
        <f>(100/I9)*C45</f>
        <v>0</v>
      </c>
      <c r="E45" s="15" t="s">
        <v>100</v>
      </c>
      <c r="F45" s="27">
        <v>0</v>
      </c>
      <c r="G45" s="22">
        <f>(100/I9)*F45</f>
        <v>0</v>
      </c>
    </row>
    <row r="46" spans="1:7" x14ac:dyDescent="0.35">
      <c r="A46" s="1">
        <v>45</v>
      </c>
      <c r="B46" s="19" t="s">
        <v>48</v>
      </c>
      <c r="C46" s="29">
        <v>0</v>
      </c>
      <c r="D46" s="13">
        <f>(100/I9)*C46</f>
        <v>0</v>
      </c>
      <c r="E46" s="15" t="s">
        <v>101</v>
      </c>
      <c r="F46" s="27">
        <v>0</v>
      </c>
      <c r="G46" s="22">
        <f>(100/I9)*F46</f>
        <v>0</v>
      </c>
    </row>
    <row r="47" spans="1:7" x14ac:dyDescent="0.35">
      <c r="A47" s="1">
        <v>46</v>
      </c>
      <c r="B47" s="19" t="s">
        <v>49</v>
      </c>
      <c r="C47" s="29">
        <v>0</v>
      </c>
      <c r="D47" s="13">
        <f>(100/I9)*C47</f>
        <v>0</v>
      </c>
      <c r="E47" s="15" t="s">
        <v>102</v>
      </c>
      <c r="F47" s="27">
        <v>0</v>
      </c>
      <c r="G47" s="22">
        <f>(100/I9)*F47</f>
        <v>0</v>
      </c>
    </row>
    <row r="48" spans="1:7" x14ac:dyDescent="0.35">
      <c r="A48" s="1">
        <v>47</v>
      </c>
      <c r="B48" s="19" t="s">
        <v>50</v>
      </c>
      <c r="C48" s="29">
        <v>0</v>
      </c>
      <c r="D48" s="13">
        <f>(100/I9)*C48</f>
        <v>0</v>
      </c>
      <c r="E48" s="15" t="s">
        <v>103</v>
      </c>
      <c r="F48" s="27">
        <v>0</v>
      </c>
      <c r="G48" s="22">
        <f>(100/I9)*F48</f>
        <v>0</v>
      </c>
    </row>
    <row r="49" spans="1:7" x14ac:dyDescent="0.35">
      <c r="A49" s="1">
        <v>48</v>
      </c>
      <c r="B49" s="19" t="s">
        <v>51</v>
      </c>
      <c r="C49" s="29">
        <v>0</v>
      </c>
      <c r="D49" s="13">
        <f>(100/I9)*C49</f>
        <v>0</v>
      </c>
      <c r="E49" s="15" t="s">
        <v>104</v>
      </c>
      <c r="F49" s="27">
        <v>0</v>
      </c>
      <c r="G49" s="22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13">
        <f>(100/I9)*C50</f>
        <v>0</v>
      </c>
      <c r="E50" s="15" t="s">
        <v>105</v>
      </c>
      <c r="F50" s="27">
        <v>0</v>
      </c>
      <c r="G50" s="22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13">
        <f>(100/I9)*C51</f>
        <v>0</v>
      </c>
      <c r="E51" s="15" t="s">
        <v>106</v>
      </c>
      <c r="F51" s="27">
        <v>0</v>
      </c>
      <c r="G51" s="22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13">
        <f>(100/I9)*C52</f>
        <v>0</v>
      </c>
      <c r="E52" s="15" t="s">
        <v>107</v>
      </c>
      <c r="F52" s="27">
        <v>0</v>
      </c>
      <c r="G52" s="22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13">
        <f>(100/I9)*C53</f>
        <v>0</v>
      </c>
      <c r="E53" s="15" t="s">
        <v>108</v>
      </c>
      <c r="F53" s="27">
        <v>0</v>
      </c>
      <c r="G53" s="22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838CE5-8AEC-4FEB-BF21-B669FE988F87}">
          <x14:formula1>
            <xm:f>DATA!$E$2:$E$5</xm:f>
          </x14:formula1>
          <xm:sqref>I6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302DE-FAFA-4390-BA4B-1A2B50CA6408}">
  <sheetPr>
    <tabColor theme="8" tint="-0.249977111117893"/>
  </sheetPr>
  <dimension ref="A1:I53"/>
  <sheetViews>
    <sheetView topLeftCell="A9" workbookViewId="0">
      <selection activeCell="M21" sqref="M21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41" customWidth="1"/>
    <col min="5" max="5" width="20.1796875" style="12" customWidth="1"/>
    <col min="6" max="6" width="18.1796875" style="11" customWidth="1"/>
    <col min="7" max="7" width="19.17968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24</v>
      </c>
      <c r="D3" s="36">
        <f>(100/I9)*C3</f>
        <v>20</v>
      </c>
      <c r="E3" s="15" t="s">
        <v>58</v>
      </c>
      <c r="F3" s="27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9">
        <v>0</v>
      </c>
      <c r="D4" s="36">
        <f>(100/I9)*C4</f>
        <v>0</v>
      </c>
      <c r="E4" s="15" t="s">
        <v>59</v>
      </c>
      <c r="F4" s="27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0</v>
      </c>
      <c r="D5" s="36">
        <f>(100/I9)*C5</f>
        <v>0</v>
      </c>
      <c r="E5" s="15" t="s">
        <v>60</v>
      </c>
      <c r="F5" s="27">
        <v>4</v>
      </c>
      <c r="G5" s="37">
        <f>(100/I9)*F5</f>
        <v>3.3333333333333335</v>
      </c>
      <c r="I5" s="33" t="s">
        <v>146</v>
      </c>
    </row>
    <row r="6" spans="1:9" ht="21.5" thickBot="1" x14ac:dyDescent="0.55000000000000004">
      <c r="A6" s="1">
        <v>5</v>
      </c>
      <c r="B6" s="19" t="s">
        <v>8</v>
      </c>
      <c r="C6" s="29">
        <v>92</v>
      </c>
      <c r="D6" s="36">
        <f>(100/I9)*C6</f>
        <v>76.666666666666671</v>
      </c>
      <c r="E6" s="15" t="s">
        <v>61</v>
      </c>
      <c r="F6" s="27">
        <v>105</v>
      </c>
      <c r="G6" s="37">
        <f>(100/I9)*F6</f>
        <v>87.5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70</v>
      </c>
      <c r="D7" s="36">
        <f>(100/I9)*C7</f>
        <v>58.333333333333336</v>
      </c>
      <c r="E7" s="15" t="s">
        <v>62</v>
      </c>
      <c r="F7" s="27">
        <v>120</v>
      </c>
      <c r="G7" s="37">
        <f>(100/I9)*F7</f>
        <v>100</v>
      </c>
    </row>
    <row r="8" spans="1:9" ht="21" x14ac:dyDescent="0.5">
      <c r="A8" s="1">
        <v>7</v>
      </c>
      <c r="B8" s="19" t="s">
        <v>10</v>
      </c>
      <c r="C8" s="29">
        <v>0</v>
      </c>
      <c r="D8" s="36">
        <f>(100/I9)*C8</f>
        <v>0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120</v>
      </c>
      <c r="D9" s="36">
        <f>(100/I9)*C9</f>
        <v>100</v>
      </c>
      <c r="E9" s="15" t="s">
        <v>64</v>
      </c>
      <c r="F9" s="27">
        <v>68</v>
      </c>
      <c r="G9" s="37">
        <f>(100/I9)*F9</f>
        <v>56.666666666666671</v>
      </c>
      <c r="I9" s="31">
        <v>120</v>
      </c>
    </row>
    <row r="10" spans="1:9" x14ac:dyDescent="0.35">
      <c r="A10" s="1">
        <v>9</v>
      </c>
      <c r="B10" s="19" t="s">
        <v>12</v>
      </c>
      <c r="C10" s="29">
        <v>100</v>
      </c>
      <c r="D10" s="36">
        <f>(100/I9)*C10</f>
        <v>83.333333333333343</v>
      </c>
      <c r="E10" s="15" t="s">
        <v>65</v>
      </c>
      <c r="F10" s="27">
        <v>104</v>
      </c>
      <c r="G10" s="37">
        <f>(100/I9)*F10</f>
        <v>86.666666666666671</v>
      </c>
    </row>
    <row r="11" spans="1:9" ht="14.5" customHeight="1" x14ac:dyDescent="0.35">
      <c r="A11" s="1">
        <v>10</v>
      </c>
      <c r="B11" s="19" t="s">
        <v>13</v>
      </c>
      <c r="C11" s="29">
        <v>54</v>
      </c>
      <c r="D11" s="36">
        <f>(100/I9)*C11</f>
        <v>45</v>
      </c>
      <c r="E11" s="15" t="s">
        <v>66</v>
      </c>
      <c r="F11" s="27">
        <v>60</v>
      </c>
      <c r="G11" s="37">
        <f>(100/I9)*F11</f>
        <v>50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98</v>
      </c>
      <c r="D12" s="36">
        <f>(100/I9)*C12</f>
        <v>81.666666666666671</v>
      </c>
      <c r="E12" s="15" t="s">
        <v>67</v>
      </c>
      <c r="F12" s="27">
        <v>112</v>
      </c>
      <c r="G12" s="37">
        <f>(100/I9)*F12</f>
        <v>93.333333333333343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35</v>
      </c>
      <c r="D13" s="36">
        <f>(100/I9)*C13</f>
        <v>29.166666666666668</v>
      </c>
      <c r="E13" s="15" t="s">
        <v>68</v>
      </c>
      <c r="F13" s="27">
        <v>57</v>
      </c>
      <c r="G13" s="37">
        <f>(100/I9)*F13</f>
        <v>47.5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0</v>
      </c>
      <c r="D14" s="36">
        <f>(100/I9)*C14</f>
        <v>0</v>
      </c>
      <c r="E14" s="15" t="s">
        <v>69</v>
      </c>
      <c r="F14" s="27">
        <v>23</v>
      </c>
      <c r="G14" s="37">
        <f>(100/I9)*F14</f>
        <v>19.166666666666668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36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97</v>
      </c>
      <c r="D17" s="36">
        <f>(100/I9)*C17</f>
        <v>80.833333333333343</v>
      </c>
      <c r="E17" s="15" t="s">
        <v>72</v>
      </c>
      <c r="F17" s="27">
        <v>104</v>
      </c>
      <c r="G17" s="37">
        <f>(100/I9)*F17</f>
        <v>86.666666666666671</v>
      </c>
    </row>
    <row r="18" spans="1:7" x14ac:dyDescent="0.35">
      <c r="A18" s="1">
        <v>17</v>
      </c>
      <c r="B18" s="19" t="s">
        <v>20</v>
      </c>
      <c r="C18" s="29">
        <v>0</v>
      </c>
      <c r="D18" s="36">
        <f>(100/I9)*C18</f>
        <v>0</v>
      </c>
      <c r="E18" s="15" t="s">
        <v>73</v>
      </c>
      <c r="F18" s="27">
        <v>83</v>
      </c>
      <c r="G18" s="37">
        <f>(100/I9)*F18</f>
        <v>69.166666666666671</v>
      </c>
    </row>
    <row r="19" spans="1:7" x14ac:dyDescent="0.35">
      <c r="A19" s="1">
        <v>18</v>
      </c>
      <c r="B19" s="19" t="s">
        <v>21</v>
      </c>
      <c r="C19" s="29">
        <v>120</v>
      </c>
      <c r="D19" s="36">
        <f>(100/I9)*C19</f>
        <v>100</v>
      </c>
      <c r="E19" s="15" t="s">
        <v>74</v>
      </c>
      <c r="F19" s="27">
        <v>24</v>
      </c>
      <c r="G19" s="37">
        <f>(100/I9)*F19</f>
        <v>20</v>
      </c>
    </row>
    <row r="20" spans="1:7" x14ac:dyDescent="0.35">
      <c r="A20" s="1">
        <v>19</v>
      </c>
      <c r="B20" s="19" t="s">
        <v>22</v>
      </c>
      <c r="C20" s="29">
        <v>0</v>
      </c>
      <c r="D20" s="36">
        <f>(100/I9)*C20</f>
        <v>0</v>
      </c>
      <c r="E20" s="15" t="s">
        <v>75</v>
      </c>
      <c r="F20" s="27">
        <v>104</v>
      </c>
      <c r="G20" s="37">
        <f>(100/I9)*F20</f>
        <v>86.666666666666671</v>
      </c>
    </row>
    <row r="21" spans="1:7" x14ac:dyDescent="0.35">
      <c r="A21" s="1">
        <v>20</v>
      </c>
      <c r="B21" s="19" t="s">
        <v>23</v>
      </c>
      <c r="C21" s="29">
        <v>33</v>
      </c>
      <c r="D21" s="36">
        <f>(100/I9)*C21</f>
        <v>27.5</v>
      </c>
      <c r="E21" s="15" t="s">
        <v>76</v>
      </c>
      <c r="F21" s="27">
        <v>79</v>
      </c>
      <c r="G21" s="37">
        <f>(100/I9)*F21</f>
        <v>65.833333333333343</v>
      </c>
    </row>
    <row r="22" spans="1:7" x14ac:dyDescent="0.35">
      <c r="A22" s="1">
        <v>21</v>
      </c>
      <c r="B22" s="19" t="s">
        <v>24</v>
      </c>
      <c r="C22" s="29">
        <v>92</v>
      </c>
      <c r="D22" s="36">
        <f>(100/I9)*C22</f>
        <v>76.666666666666671</v>
      </c>
      <c r="E22" s="15" t="s">
        <v>77</v>
      </c>
      <c r="F22" s="27">
        <v>115</v>
      </c>
      <c r="G22" s="37">
        <f>(100/I9)*F22</f>
        <v>95.833333333333343</v>
      </c>
    </row>
    <row r="23" spans="1:7" x14ac:dyDescent="0.35">
      <c r="A23" s="1">
        <v>22</v>
      </c>
      <c r="B23" s="19" t="s">
        <v>25</v>
      </c>
      <c r="C23" s="29">
        <v>0</v>
      </c>
      <c r="D23" s="36">
        <f>(100/I9)*C23</f>
        <v>0</v>
      </c>
      <c r="E23" s="15" t="s">
        <v>78</v>
      </c>
      <c r="F23" s="27">
        <v>108</v>
      </c>
      <c r="G23" s="37">
        <f>(100/I9)*F23</f>
        <v>90</v>
      </c>
    </row>
    <row r="24" spans="1:7" x14ac:dyDescent="0.35">
      <c r="A24" s="1">
        <v>23</v>
      </c>
      <c r="B24" s="19" t="s">
        <v>26</v>
      </c>
      <c r="C24" s="29">
        <v>48</v>
      </c>
      <c r="D24" s="36">
        <f>(100/I9)*C24</f>
        <v>40</v>
      </c>
      <c r="E24" s="15" t="s">
        <v>79</v>
      </c>
      <c r="F24" s="27">
        <v>60</v>
      </c>
      <c r="G24" s="37">
        <f>(100/I9)*F24</f>
        <v>50</v>
      </c>
    </row>
    <row r="25" spans="1:7" x14ac:dyDescent="0.35">
      <c r="A25" s="1">
        <v>24</v>
      </c>
      <c r="B25" s="19" t="s">
        <v>27</v>
      </c>
      <c r="C25" s="29">
        <v>60</v>
      </c>
      <c r="D25" s="36">
        <f>(100/I9)*C25</f>
        <v>50</v>
      </c>
      <c r="E25" s="15" t="s">
        <v>80</v>
      </c>
      <c r="F25" s="27">
        <v>108</v>
      </c>
      <c r="G25" s="37">
        <f>(100/I9)*F25</f>
        <v>90</v>
      </c>
    </row>
    <row r="26" spans="1:7" x14ac:dyDescent="0.35">
      <c r="A26" s="1">
        <v>25</v>
      </c>
      <c r="B26" s="19" t="s">
        <v>28</v>
      </c>
      <c r="C26" s="29">
        <v>95</v>
      </c>
      <c r="D26" s="36">
        <f>(100/I9)*C26</f>
        <v>79.166666666666671</v>
      </c>
      <c r="E26" s="15" t="s">
        <v>81</v>
      </c>
      <c r="F26" s="27">
        <v>60</v>
      </c>
      <c r="G26" s="37">
        <f>(100/I9)*F26</f>
        <v>50</v>
      </c>
    </row>
    <row r="27" spans="1:7" x14ac:dyDescent="0.35">
      <c r="A27" s="1">
        <v>26</v>
      </c>
      <c r="B27" s="19" t="s">
        <v>29</v>
      </c>
      <c r="C27" s="29">
        <v>0</v>
      </c>
      <c r="D27" s="36">
        <f>(100/I9)*C27</f>
        <v>0</v>
      </c>
      <c r="E27" s="15" t="s">
        <v>82</v>
      </c>
      <c r="F27" s="27">
        <v>0</v>
      </c>
      <c r="G27" s="37">
        <f>(100/I9)*F27</f>
        <v>0</v>
      </c>
    </row>
    <row r="28" spans="1:7" x14ac:dyDescent="0.35">
      <c r="A28" s="1">
        <v>27</v>
      </c>
      <c r="B28" s="19" t="s">
        <v>152</v>
      </c>
      <c r="C28" s="29">
        <v>0</v>
      </c>
      <c r="D28" s="36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36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34</v>
      </c>
      <c r="D34" s="36">
        <f>(100/I9)*C34</f>
        <v>28.333333333333336</v>
      </c>
      <c r="E34" s="15" t="s">
        <v>89</v>
      </c>
      <c r="F34" s="27">
        <v>34</v>
      </c>
      <c r="G34" s="37">
        <f>(100/I9)*F34</f>
        <v>28.333333333333336</v>
      </c>
    </row>
    <row r="35" spans="1:7" x14ac:dyDescent="0.35">
      <c r="A35" s="1">
        <v>34</v>
      </c>
      <c r="B35" s="19" t="s">
        <v>37</v>
      </c>
      <c r="C35" s="29">
        <v>84</v>
      </c>
      <c r="D35" s="36">
        <f>(100/I9)*C35</f>
        <v>70</v>
      </c>
      <c r="E35" s="15" t="s">
        <v>90</v>
      </c>
      <c r="F35" s="27">
        <v>60</v>
      </c>
      <c r="G35" s="37">
        <f>(100/I9)*F35</f>
        <v>50</v>
      </c>
    </row>
    <row r="36" spans="1:7" x14ac:dyDescent="0.35">
      <c r="A36" s="1">
        <v>35</v>
      </c>
      <c r="B36" s="19" t="s">
        <v>38</v>
      </c>
      <c r="C36" s="29">
        <v>108</v>
      </c>
      <c r="D36" s="36">
        <f>(100/I9)*C36</f>
        <v>90</v>
      </c>
      <c r="E36" s="15" t="s">
        <v>91</v>
      </c>
      <c r="F36" s="27">
        <v>120</v>
      </c>
      <c r="G36" s="37">
        <f>(100/I9)*F36</f>
        <v>100</v>
      </c>
    </row>
    <row r="37" spans="1:7" x14ac:dyDescent="0.35">
      <c r="A37" s="1">
        <v>36</v>
      </c>
      <c r="B37" s="19" t="s">
        <v>39</v>
      </c>
      <c r="C37" s="29">
        <v>84</v>
      </c>
      <c r="D37" s="36">
        <f>(100/I9)*C37</f>
        <v>70</v>
      </c>
      <c r="E37" s="15" t="s">
        <v>92</v>
      </c>
      <c r="F37" s="27">
        <v>111</v>
      </c>
      <c r="G37" s="37">
        <f>(100/I9)*F37</f>
        <v>92.5</v>
      </c>
    </row>
    <row r="38" spans="1:7" x14ac:dyDescent="0.35">
      <c r="A38" s="1">
        <v>37</v>
      </c>
      <c r="B38" s="19" t="s">
        <v>40</v>
      </c>
      <c r="C38" s="29">
        <v>43</v>
      </c>
      <c r="D38" s="36">
        <f>(100/I9)*C38</f>
        <v>35.833333333333336</v>
      </c>
      <c r="E38" s="15" t="s">
        <v>93</v>
      </c>
      <c r="F38" s="27">
        <v>108</v>
      </c>
      <c r="G38" s="37">
        <f>(100/I9)*F38</f>
        <v>90</v>
      </c>
    </row>
    <row r="39" spans="1:7" x14ac:dyDescent="0.35">
      <c r="A39" s="1">
        <v>38</v>
      </c>
      <c r="B39" s="19" t="s">
        <v>41</v>
      </c>
      <c r="C39" s="29">
        <v>120</v>
      </c>
      <c r="D39" s="36">
        <f>(100/I9)*C39</f>
        <v>100</v>
      </c>
      <c r="E39" s="15" t="s">
        <v>94</v>
      </c>
      <c r="F39" s="27">
        <v>108</v>
      </c>
      <c r="G39" s="37">
        <f>(100/I9)*F39</f>
        <v>90</v>
      </c>
    </row>
    <row r="40" spans="1:7" x14ac:dyDescent="0.35">
      <c r="A40" s="1">
        <v>39</v>
      </c>
      <c r="B40" s="19" t="s">
        <v>42</v>
      </c>
      <c r="C40" s="29">
        <v>96</v>
      </c>
      <c r="D40" s="36">
        <f>(100/I9)*C40</f>
        <v>80</v>
      </c>
      <c r="E40" s="15" t="s">
        <v>95</v>
      </c>
      <c r="F40" s="27">
        <v>96</v>
      </c>
      <c r="G40" s="37">
        <f>(100/I9)*F40</f>
        <v>80</v>
      </c>
    </row>
    <row r="41" spans="1:7" x14ac:dyDescent="0.35">
      <c r="A41" s="1">
        <v>40</v>
      </c>
      <c r="B41" s="19" t="s">
        <v>43</v>
      </c>
      <c r="C41" s="29">
        <v>93</v>
      </c>
      <c r="D41" s="36">
        <f>(100/I9)*C41</f>
        <v>77.5</v>
      </c>
      <c r="E41" s="15" t="s">
        <v>96</v>
      </c>
      <c r="F41" s="27">
        <v>120</v>
      </c>
      <c r="G41" s="37">
        <f>(100/I9)*F41</f>
        <v>100</v>
      </c>
    </row>
    <row r="42" spans="1:7" x14ac:dyDescent="0.35">
      <c r="A42" s="1">
        <v>41</v>
      </c>
      <c r="B42" s="19" t="s">
        <v>44</v>
      </c>
      <c r="C42" s="29">
        <v>109</v>
      </c>
      <c r="D42" s="36">
        <f>(100/I9)*C42</f>
        <v>90.833333333333343</v>
      </c>
      <c r="E42" s="15" t="s">
        <v>97</v>
      </c>
      <c r="F42" s="27">
        <v>96</v>
      </c>
      <c r="G42" s="37">
        <f>(100/I9)*F42</f>
        <v>80</v>
      </c>
    </row>
    <row r="43" spans="1:7" x14ac:dyDescent="0.35">
      <c r="A43" s="1">
        <v>42</v>
      </c>
      <c r="B43" s="19" t="s">
        <v>153</v>
      </c>
      <c r="C43" s="29">
        <v>0</v>
      </c>
      <c r="D43" s="36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12</v>
      </c>
      <c r="D44" s="36">
        <f>(100/I9)*C44</f>
        <v>10</v>
      </c>
      <c r="E44" s="15" t="s">
        <v>99</v>
      </c>
      <c r="F44" s="27">
        <v>24</v>
      </c>
      <c r="G44" s="37">
        <f>(100/I9)*F44</f>
        <v>20</v>
      </c>
    </row>
    <row r="45" spans="1:7" x14ac:dyDescent="0.35">
      <c r="A45" s="1">
        <v>44</v>
      </c>
      <c r="B45" s="19" t="s">
        <v>47</v>
      </c>
      <c r="C45" s="29">
        <v>24</v>
      </c>
      <c r="D45" s="36">
        <f>(100/I9)*C45</f>
        <v>20</v>
      </c>
      <c r="E45" s="15" t="s">
        <v>100</v>
      </c>
      <c r="F45" s="27">
        <v>0</v>
      </c>
      <c r="G45" s="37">
        <f>(100/I9)*F45</f>
        <v>0</v>
      </c>
    </row>
    <row r="46" spans="1:7" x14ac:dyDescent="0.35">
      <c r="A46" s="1">
        <v>45</v>
      </c>
      <c r="B46" s="19" t="s">
        <v>48</v>
      </c>
      <c r="C46" s="29">
        <v>52</v>
      </c>
      <c r="D46" s="36">
        <f>(100/I9)*C46</f>
        <v>43.333333333333336</v>
      </c>
      <c r="E46" s="15" t="s">
        <v>101</v>
      </c>
      <c r="F46" s="27">
        <v>78</v>
      </c>
      <c r="G46" s="37">
        <f>(100/I9)*F46</f>
        <v>65</v>
      </c>
    </row>
    <row r="47" spans="1:7" x14ac:dyDescent="0.35">
      <c r="A47" s="1">
        <v>46</v>
      </c>
      <c r="B47" s="19" t="s">
        <v>49</v>
      </c>
      <c r="C47" s="29">
        <v>0</v>
      </c>
      <c r="D47" s="36">
        <f>(100/I9)*C47</f>
        <v>0</v>
      </c>
      <c r="E47" s="15" t="s">
        <v>102</v>
      </c>
      <c r="F47" s="27">
        <v>0</v>
      </c>
      <c r="G47" s="37">
        <f>(100/I9)*F47</f>
        <v>0</v>
      </c>
    </row>
    <row r="48" spans="1:7" x14ac:dyDescent="0.35">
      <c r="A48" s="1">
        <v>47</v>
      </c>
      <c r="B48" s="19" t="s">
        <v>50</v>
      </c>
      <c r="C48" s="29">
        <v>0</v>
      </c>
      <c r="D48" s="36">
        <f>(100/I9)*C48</f>
        <v>0</v>
      </c>
      <c r="E48" s="15" t="s">
        <v>103</v>
      </c>
      <c r="F48" s="27">
        <v>48</v>
      </c>
      <c r="G48" s="37">
        <f>(100/I9)*F48</f>
        <v>40</v>
      </c>
    </row>
    <row r="49" spans="1:7" x14ac:dyDescent="0.35">
      <c r="A49" s="1">
        <v>48</v>
      </c>
      <c r="B49" s="19" t="s">
        <v>51</v>
      </c>
      <c r="C49" s="29">
        <v>21</v>
      </c>
      <c r="D49" s="36">
        <f>(100/I9)*C49</f>
        <v>17.5</v>
      </c>
      <c r="E49" s="15" t="s">
        <v>104</v>
      </c>
      <c r="F49" s="27">
        <v>36</v>
      </c>
      <c r="G49" s="37">
        <f>(100/I9)*F49</f>
        <v>30</v>
      </c>
    </row>
    <row r="50" spans="1:7" x14ac:dyDescent="0.35">
      <c r="A50" s="1">
        <v>49</v>
      </c>
      <c r="B50" s="19" t="s">
        <v>52</v>
      </c>
      <c r="C50" s="29">
        <v>46</v>
      </c>
      <c r="D50" s="36">
        <f>(100/I9)*C50</f>
        <v>38.333333333333336</v>
      </c>
      <c r="E50" s="15" t="s">
        <v>105</v>
      </c>
      <c r="F50" s="27">
        <v>72</v>
      </c>
      <c r="G50" s="37">
        <f>(100/I9)*F50</f>
        <v>60</v>
      </c>
    </row>
    <row r="51" spans="1:7" x14ac:dyDescent="0.35">
      <c r="A51" s="1">
        <v>50</v>
      </c>
      <c r="B51" s="19" t="s">
        <v>53</v>
      </c>
      <c r="C51" s="29">
        <v>60</v>
      </c>
      <c r="D51" s="36">
        <f>(100/I9)*C51</f>
        <v>50</v>
      </c>
      <c r="E51" s="15" t="s">
        <v>106</v>
      </c>
      <c r="F51" s="27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24F6C6-0A54-441D-9C78-6B9AFB2BC548}">
          <x14:formula1>
            <xm:f>DATA!$E$2:$E$5</xm:f>
          </x14:formula1>
          <xm:sqref>I6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36A88-EC37-4A8D-B9E7-76D4FE8F31C3}">
  <sheetPr>
    <tabColor theme="5" tint="0.59999389629810485"/>
  </sheetPr>
  <dimension ref="A1:I53"/>
  <sheetViews>
    <sheetView topLeftCell="B1" workbookViewId="0">
      <selection activeCell="B61" sqref="A1:XFD61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80" customWidth="1"/>
    <col min="5" max="5" width="20.08984375" style="12" customWidth="1"/>
    <col min="6" max="6" width="18.08984375" style="11" customWidth="1"/>
    <col min="7" max="7" width="19.08984375" style="81" customWidth="1"/>
    <col min="8" max="8" width="8.7265625" style="24"/>
    <col min="9" max="9" width="43.179687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74" t="s">
        <v>163</v>
      </c>
      <c r="E1" s="9" t="s">
        <v>56</v>
      </c>
      <c r="F1" s="10" t="s">
        <v>2</v>
      </c>
      <c r="G1" s="75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76">
        <f>(100/I9)*C2</f>
        <v>0</v>
      </c>
      <c r="E2" s="14" t="s">
        <v>57</v>
      </c>
      <c r="F2" s="26">
        <v>0</v>
      </c>
      <c r="G2" s="77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47</v>
      </c>
      <c r="D3" s="78">
        <f>(100/I9)*C3</f>
        <v>56.626506024096393</v>
      </c>
      <c r="E3" s="15" t="s">
        <v>58</v>
      </c>
      <c r="F3" s="27">
        <v>61</v>
      </c>
      <c r="G3" s="79">
        <f>(100/I9)*F3</f>
        <v>73.493975903614469</v>
      </c>
    </row>
    <row r="4" spans="1:9" ht="26" x14ac:dyDescent="0.6">
      <c r="A4" s="1">
        <v>3</v>
      </c>
      <c r="B4" s="19" t="s">
        <v>6</v>
      </c>
      <c r="C4" s="29">
        <v>57</v>
      </c>
      <c r="D4" s="78">
        <f>(100/I9)*C4</f>
        <v>68.674698795180731</v>
      </c>
      <c r="E4" s="15" t="s">
        <v>59</v>
      </c>
      <c r="F4" s="27">
        <v>48</v>
      </c>
      <c r="G4" s="79">
        <f>(100/I9)*F4</f>
        <v>57.831325301204828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23</v>
      </c>
      <c r="D5" s="78">
        <f>(100/I9)*C5</f>
        <v>27.710843373493979</v>
      </c>
      <c r="E5" s="15" t="s">
        <v>60</v>
      </c>
      <c r="F5" s="27">
        <v>47</v>
      </c>
      <c r="G5" s="79">
        <f>(100/I9)*F5</f>
        <v>56.626506024096393</v>
      </c>
      <c r="I5" s="33" t="s">
        <v>128</v>
      </c>
    </row>
    <row r="6" spans="1:9" ht="21.5" thickBot="1" x14ac:dyDescent="0.55000000000000004">
      <c r="A6" s="1">
        <v>5</v>
      </c>
      <c r="B6" s="19" t="s">
        <v>8</v>
      </c>
      <c r="C6" s="29">
        <v>76</v>
      </c>
      <c r="D6" s="78">
        <f>(100/I9)*C6</f>
        <v>91.566265060240966</v>
      </c>
      <c r="E6" s="15" t="s">
        <v>61</v>
      </c>
      <c r="F6" s="27">
        <v>59</v>
      </c>
      <c r="G6" s="79">
        <f>(100/I9)*F6</f>
        <v>71.0843373493976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54</v>
      </c>
      <c r="D7" s="78">
        <f>(100/I9)*C7</f>
        <v>65.060240963855421</v>
      </c>
      <c r="E7" s="15" t="s">
        <v>62</v>
      </c>
      <c r="F7" s="27">
        <v>52</v>
      </c>
      <c r="G7" s="79">
        <f>(100/I9)*F7</f>
        <v>62.650602409638559</v>
      </c>
    </row>
    <row r="8" spans="1:9" ht="21" x14ac:dyDescent="0.5">
      <c r="A8" s="1">
        <v>7</v>
      </c>
      <c r="B8" s="19" t="s">
        <v>10</v>
      </c>
      <c r="C8" s="29">
        <v>0</v>
      </c>
      <c r="D8" s="78">
        <f>(100/I9)*C8</f>
        <v>0</v>
      </c>
      <c r="E8" s="15" t="s">
        <v>63</v>
      </c>
      <c r="F8" s="27">
        <v>0</v>
      </c>
      <c r="G8" s="79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55</v>
      </c>
      <c r="D9" s="78">
        <f>(100/I9)*C9</f>
        <v>66.265060240963862</v>
      </c>
      <c r="E9" s="15" t="s">
        <v>64</v>
      </c>
      <c r="F9" s="27">
        <v>60</v>
      </c>
      <c r="G9" s="79">
        <f>(100/I9)*F9</f>
        <v>72.289156626506028</v>
      </c>
      <c r="I9" s="31">
        <v>83</v>
      </c>
    </row>
    <row r="10" spans="1:9" x14ac:dyDescent="0.35">
      <c r="A10" s="1">
        <v>9</v>
      </c>
      <c r="B10" s="19" t="s">
        <v>12</v>
      </c>
      <c r="C10" s="29">
        <v>63</v>
      </c>
      <c r="D10" s="78">
        <f>(100/I9)*C10</f>
        <v>75.903614457831338</v>
      </c>
      <c r="E10" s="15" t="s">
        <v>65</v>
      </c>
      <c r="F10" s="27">
        <v>59</v>
      </c>
      <c r="G10" s="79">
        <f>(100/I9)*F10</f>
        <v>71.0843373493976</v>
      </c>
    </row>
    <row r="11" spans="1:9" ht="14.5" customHeight="1" x14ac:dyDescent="0.35">
      <c r="A11" s="1">
        <v>10</v>
      </c>
      <c r="B11" s="19" t="s">
        <v>13</v>
      </c>
      <c r="C11" s="29">
        <v>58</v>
      </c>
      <c r="D11" s="78">
        <f>(100/I9)*C11</f>
        <v>69.879518072289159</v>
      </c>
      <c r="E11" s="15" t="s">
        <v>66</v>
      </c>
      <c r="F11" s="27">
        <v>76</v>
      </c>
      <c r="G11" s="79">
        <f>(100/I9)*F11</f>
        <v>91.566265060240966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60</v>
      </c>
      <c r="D12" s="78">
        <f>(100/I9)*C12</f>
        <v>72.289156626506028</v>
      </c>
      <c r="E12" s="15" t="s">
        <v>67</v>
      </c>
      <c r="F12" s="27">
        <v>54</v>
      </c>
      <c r="G12" s="79">
        <f>(100/I9)*F12</f>
        <v>65.060240963855421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48</v>
      </c>
      <c r="D13" s="78">
        <f>(100/I9)*C13</f>
        <v>57.831325301204828</v>
      </c>
      <c r="E13" s="15" t="s">
        <v>68</v>
      </c>
      <c r="F13" s="27">
        <v>49</v>
      </c>
      <c r="G13" s="79">
        <f>(100/I9)*F13</f>
        <v>59.036144578313255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60</v>
      </c>
      <c r="D14" s="78">
        <f>(100/I9)*C14</f>
        <v>72.289156626506028</v>
      </c>
      <c r="E14" s="15" t="s">
        <v>69</v>
      </c>
      <c r="F14" s="27">
        <v>51</v>
      </c>
      <c r="G14" s="79">
        <f>(100/I9)*F14</f>
        <v>61.445783132530124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78">
        <f>(100/I9)*C15</f>
        <v>0</v>
      </c>
      <c r="E15" s="15" t="s">
        <v>70</v>
      </c>
      <c r="F15" s="27">
        <v>0</v>
      </c>
      <c r="G15" s="79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78">
        <f>(100/I9)*C16</f>
        <v>0</v>
      </c>
      <c r="E16" s="15" t="s">
        <v>71</v>
      </c>
      <c r="F16" s="27">
        <v>0</v>
      </c>
      <c r="G16" s="79">
        <f>(100/I9)*F16</f>
        <v>0</v>
      </c>
    </row>
    <row r="17" spans="1:7" x14ac:dyDescent="0.35">
      <c r="A17" s="1">
        <v>16</v>
      </c>
      <c r="B17" s="19" t="s">
        <v>19</v>
      </c>
      <c r="C17" s="29">
        <v>44</v>
      </c>
      <c r="D17" s="78">
        <f>(100/I9)*C17</f>
        <v>53.01204819277109</v>
      </c>
      <c r="E17" s="15" t="s">
        <v>72</v>
      </c>
      <c r="F17" s="27">
        <v>63</v>
      </c>
      <c r="G17" s="79">
        <f>(100/I9)*F17</f>
        <v>75.903614457831338</v>
      </c>
    </row>
    <row r="18" spans="1:7" x14ac:dyDescent="0.35">
      <c r="A18" s="1">
        <v>17</v>
      </c>
      <c r="B18" s="19" t="s">
        <v>20</v>
      </c>
      <c r="C18" s="29">
        <v>52</v>
      </c>
      <c r="D18" s="78">
        <f>(100/I9)*C18</f>
        <v>62.650602409638559</v>
      </c>
      <c r="E18" s="15" t="s">
        <v>73</v>
      </c>
      <c r="F18" s="27">
        <v>54</v>
      </c>
      <c r="G18" s="79">
        <f>(100/I9)*F18</f>
        <v>65.060240963855421</v>
      </c>
    </row>
    <row r="19" spans="1:7" x14ac:dyDescent="0.35">
      <c r="A19" s="1">
        <v>18</v>
      </c>
      <c r="B19" s="19" t="s">
        <v>21</v>
      </c>
      <c r="C19" s="29">
        <v>48</v>
      </c>
      <c r="D19" s="78">
        <f>(100/I9)*C19</f>
        <v>57.831325301204828</v>
      </c>
      <c r="E19" s="15" t="s">
        <v>74</v>
      </c>
      <c r="F19" s="27">
        <v>25</v>
      </c>
      <c r="G19" s="79">
        <f>(100/I9)*F19</f>
        <v>30.120481927710845</v>
      </c>
    </row>
    <row r="20" spans="1:7" x14ac:dyDescent="0.35">
      <c r="A20" s="1">
        <v>19</v>
      </c>
      <c r="B20" s="19" t="s">
        <v>22</v>
      </c>
      <c r="C20" s="29">
        <v>44</v>
      </c>
      <c r="D20" s="78">
        <f>(100/I9)*C20</f>
        <v>53.01204819277109</v>
      </c>
      <c r="E20" s="15" t="s">
        <v>75</v>
      </c>
      <c r="F20" s="27">
        <v>52</v>
      </c>
      <c r="G20" s="79">
        <f>(100/I9)*F20</f>
        <v>62.650602409638559</v>
      </c>
    </row>
    <row r="21" spans="1:7" x14ac:dyDescent="0.35">
      <c r="A21" s="1">
        <v>20</v>
      </c>
      <c r="B21" s="19" t="s">
        <v>23</v>
      </c>
      <c r="C21" s="29">
        <v>72</v>
      </c>
      <c r="D21" s="78">
        <f>(100/I9)*C21</f>
        <v>86.746987951807242</v>
      </c>
      <c r="E21" s="15" t="s">
        <v>76</v>
      </c>
      <c r="F21" s="27">
        <v>77</v>
      </c>
      <c r="G21" s="79">
        <f>(100/I9)*F21</f>
        <v>92.771084337349407</v>
      </c>
    </row>
    <row r="22" spans="1:7" x14ac:dyDescent="0.35">
      <c r="A22" s="1">
        <v>21</v>
      </c>
      <c r="B22" s="19" t="s">
        <v>24</v>
      </c>
      <c r="C22" s="29">
        <v>51</v>
      </c>
      <c r="D22" s="78">
        <f>(100/I9)*C22</f>
        <v>61.445783132530124</v>
      </c>
      <c r="E22" s="15" t="s">
        <v>77</v>
      </c>
      <c r="F22" s="27">
        <v>42</v>
      </c>
      <c r="G22" s="79">
        <f>(100/I9)*F22</f>
        <v>50.602409638554221</v>
      </c>
    </row>
    <row r="23" spans="1:7" x14ac:dyDescent="0.35">
      <c r="A23" s="1">
        <v>22</v>
      </c>
      <c r="B23" s="19" t="s">
        <v>25</v>
      </c>
      <c r="C23" s="29">
        <v>67</v>
      </c>
      <c r="D23" s="78">
        <f>(100/I9)*C23</f>
        <v>80.722891566265062</v>
      </c>
      <c r="E23" s="15" t="s">
        <v>78</v>
      </c>
      <c r="F23" s="27">
        <v>62</v>
      </c>
      <c r="G23" s="79">
        <f>(100/I9)*F23</f>
        <v>74.698795180722897</v>
      </c>
    </row>
    <row r="24" spans="1:7" x14ac:dyDescent="0.35">
      <c r="A24" s="1">
        <v>23</v>
      </c>
      <c r="B24" s="19" t="s">
        <v>26</v>
      </c>
      <c r="C24" s="29">
        <v>60</v>
      </c>
      <c r="D24" s="78">
        <f>(100/I9)*C24</f>
        <v>72.289156626506028</v>
      </c>
      <c r="E24" s="15" t="s">
        <v>79</v>
      </c>
      <c r="F24" s="27">
        <v>60</v>
      </c>
      <c r="G24" s="79">
        <f>(100/I9)*F24</f>
        <v>72.289156626506028</v>
      </c>
    </row>
    <row r="25" spans="1:7" x14ac:dyDescent="0.35">
      <c r="A25" s="1">
        <v>24</v>
      </c>
      <c r="B25" s="19" t="s">
        <v>27</v>
      </c>
      <c r="C25" s="29">
        <v>55</v>
      </c>
      <c r="D25" s="78">
        <f>(100/I9)*C25</f>
        <v>66.265060240963862</v>
      </c>
      <c r="E25" s="15" t="s">
        <v>80</v>
      </c>
      <c r="F25" s="27">
        <v>67</v>
      </c>
      <c r="G25" s="79">
        <f>(100/I9)*F25</f>
        <v>80.722891566265062</v>
      </c>
    </row>
    <row r="26" spans="1:7" x14ac:dyDescent="0.35">
      <c r="A26" s="1">
        <v>25</v>
      </c>
      <c r="B26" s="19" t="s">
        <v>28</v>
      </c>
      <c r="C26" s="29">
        <v>50</v>
      </c>
      <c r="D26" s="78">
        <f>(100/I9)*C26</f>
        <v>60.24096385542169</v>
      </c>
      <c r="E26" s="15" t="s">
        <v>81</v>
      </c>
      <c r="F26" s="27">
        <v>31</v>
      </c>
      <c r="G26" s="79">
        <f>(100/I9)*F26</f>
        <v>37.349397590361448</v>
      </c>
    </row>
    <row r="27" spans="1:7" x14ac:dyDescent="0.35">
      <c r="A27" s="1">
        <v>26</v>
      </c>
      <c r="B27" s="19" t="s">
        <v>29</v>
      </c>
      <c r="C27" s="29">
        <v>33</v>
      </c>
      <c r="D27" s="78">
        <f>(100/I9)*C27</f>
        <v>39.759036144578317</v>
      </c>
      <c r="E27" s="15" t="s">
        <v>82</v>
      </c>
      <c r="F27" s="27">
        <v>63</v>
      </c>
      <c r="G27" s="79">
        <f>(100/I9)*F27</f>
        <v>75.903614457831338</v>
      </c>
    </row>
    <row r="28" spans="1:7" x14ac:dyDescent="0.35">
      <c r="A28" s="1">
        <v>27</v>
      </c>
      <c r="B28" s="19" t="s">
        <v>152</v>
      </c>
      <c r="C28" s="29">
        <v>0</v>
      </c>
      <c r="D28" s="78">
        <f>(100/I9)*C28</f>
        <v>0</v>
      </c>
      <c r="E28" s="15" t="s">
        <v>83</v>
      </c>
      <c r="F28" s="27">
        <v>0</v>
      </c>
      <c r="G28" s="79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78">
        <f>(100/I9)*C29</f>
        <v>0</v>
      </c>
      <c r="E29" s="15" t="s">
        <v>84</v>
      </c>
      <c r="F29" s="27">
        <v>0</v>
      </c>
      <c r="G29" s="79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78">
        <f>(100/I9)*C30</f>
        <v>0</v>
      </c>
      <c r="E30" s="15" t="s">
        <v>85</v>
      </c>
      <c r="F30" s="27">
        <v>0</v>
      </c>
      <c r="G30" s="79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78">
        <f>(100/I9)*C31</f>
        <v>0</v>
      </c>
      <c r="E31" s="15" t="s">
        <v>86</v>
      </c>
      <c r="F31" s="27">
        <v>0</v>
      </c>
      <c r="G31" s="79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78">
        <f>(100/I9)*C32</f>
        <v>0</v>
      </c>
      <c r="E32" s="15" t="s">
        <v>87</v>
      </c>
      <c r="F32" s="27">
        <v>0</v>
      </c>
      <c r="G32" s="79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78">
        <f>(100/I9)*C33</f>
        <v>0</v>
      </c>
      <c r="E33" s="15" t="s">
        <v>88</v>
      </c>
      <c r="F33" s="27">
        <v>0</v>
      </c>
      <c r="G33" s="79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78">
        <f>(100/I9)*C34</f>
        <v>0</v>
      </c>
      <c r="E34" s="15" t="s">
        <v>89</v>
      </c>
      <c r="F34" s="27">
        <v>0</v>
      </c>
      <c r="G34" s="79">
        <f>(100/I9)*F34</f>
        <v>0</v>
      </c>
    </row>
    <row r="35" spans="1:7" x14ac:dyDescent="0.35">
      <c r="A35" s="1">
        <v>34</v>
      </c>
      <c r="B35" s="19" t="s">
        <v>37</v>
      </c>
      <c r="C35" s="29">
        <v>42</v>
      </c>
      <c r="D35" s="78">
        <f>(100/I9)*C35</f>
        <v>50.602409638554221</v>
      </c>
      <c r="E35" s="15" t="s">
        <v>90</v>
      </c>
      <c r="F35" s="27">
        <v>0</v>
      </c>
      <c r="G35" s="79">
        <f>(100/I9)*F35</f>
        <v>0</v>
      </c>
    </row>
    <row r="36" spans="1:7" x14ac:dyDescent="0.35">
      <c r="A36" s="1">
        <v>35</v>
      </c>
      <c r="B36" s="19" t="s">
        <v>38</v>
      </c>
      <c r="C36" s="29">
        <v>37</v>
      </c>
      <c r="D36" s="78">
        <f>(100/I9)*C36</f>
        <v>44.578313253012055</v>
      </c>
      <c r="E36" s="15" t="s">
        <v>91</v>
      </c>
      <c r="F36" s="27">
        <v>40</v>
      </c>
      <c r="G36" s="79">
        <f>(100/I9)*F36</f>
        <v>48.192771084337352</v>
      </c>
    </row>
    <row r="37" spans="1:7" x14ac:dyDescent="0.35">
      <c r="A37" s="1">
        <v>36</v>
      </c>
      <c r="B37" s="19" t="s">
        <v>39</v>
      </c>
      <c r="C37" s="29">
        <v>56</v>
      </c>
      <c r="D37" s="78">
        <f>(100/I9)*C37</f>
        <v>67.46987951807229</v>
      </c>
      <c r="E37" s="15" t="s">
        <v>92</v>
      </c>
      <c r="F37" s="27">
        <v>60</v>
      </c>
      <c r="G37" s="79">
        <f>(100/I9)*F37</f>
        <v>72.289156626506028</v>
      </c>
    </row>
    <row r="38" spans="1:7" x14ac:dyDescent="0.35">
      <c r="A38" s="1">
        <v>37</v>
      </c>
      <c r="B38" s="19" t="s">
        <v>40</v>
      </c>
      <c r="C38" s="29">
        <v>45</v>
      </c>
      <c r="D38" s="78">
        <f>(100/I9)*C38</f>
        <v>54.216867469879524</v>
      </c>
      <c r="E38" s="15" t="s">
        <v>93</v>
      </c>
      <c r="F38" s="27">
        <v>33</v>
      </c>
      <c r="G38" s="79">
        <f>(100/I9)*F38</f>
        <v>39.759036144578317</v>
      </c>
    </row>
    <row r="39" spans="1:7" x14ac:dyDescent="0.35">
      <c r="A39" s="1">
        <v>38</v>
      </c>
      <c r="B39" s="19" t="s">
        <v>41</v>
      </c>
      <c r="C39" s="29">
        <v>57</v>
      </c>
      <c r="D39" s="78">
        <f>(100/I9)*C39</f>
        <v>68.674698795180731</v>
      </c>
      <c r="E39" s="15" t="s">
        <v>94</v>
      </c>
      <c r="F39" s="27">
        <v>22</v>
      </c>
      <c r="G39" s="79">
        <f>(100/I9)*F39</f>
        <v>26.506024096385545</v>
      </c>
    </row>
    <row r="40" spans="1:7" x14ac:dyDescent="0.35">
      <c r="A40" s="1">
        <v>39</v>
      </c>
      <c r="B40" s="19" t="s">
        <v>42</v>
      </c>
      <c r="C40" s="29">
        <v>60</v>
      </c>
      <c r="D40" s="78">
        <f>(100/I9)*C40</f>
        <v>72.289156626506028</v>
      </c>
      <c r="E40" s="15" t="s">
        <v>95</v>
      </c>
      <c r="F40" s="27">
        <v>41</v>
      </c>
      <c r="G40" s="79">
        <f>(100/I9)*F40</f>
        <v>49.397590361445786</v>
      </c>
    </row>
    <row r="41" spans="1:7" x14ac:dyDescent="0.35">
      <c r="A41" s="1">
        <v>40</v>
      </c>
      <c r="B41" s="19" t="s">
        <v>43</v>
      </c>
      <c r="C41" s="29">
        <v>60</v>
      </c>
      <c r="D41" s="78">
        <f>(100/I9)*C41</f>
        <v>72.289156626506028</v>
      </c>
      <c r="E41" s="15" t="s">
        <v>96</v>
      </c>
      <c r="F41" s="27">
        <v>51</v>
      </c>
      <c r="G41" s="79">
        <f>(100/I9)*F41</f>
        <v>61.445783132530124</v>
      </c>
    </row>
    <row r="42" spans="1:7" x14ac:dyDescent="0.35">
      <c r="A42" s="1">
        <v>41</v>
      </c>
      <c r="B42" s="19" t="s">
        <v>44</v>
      </c>
      <c r="C42" s="29">
        <v>0</v>
      </c>
      <c r="D42" s="78">
        <f>(100/I9)*C42</f>
        <v>0</v>
      </c>
      <c r="E42" s="15" t="s">
        <v>97</v>
      </c>
      <c r="F42" s="27">
        <v>0</v>
      </c>
      <c r="G42" s="79">
        <f>(100/I9)*F42</f>
        <v>0</v>
      </c>
    </row>
    <row r="43" spans="1:7" x14ac:dyDescent="0.35">
      <c r="A43" s="1">
        <v>42</v>
      </c>
      <c r="B43" s="19" t="s">
        <v>153</v>
      </c>
      <c r="C43" s="29">
        <v>0</v>
      </c>
      <c r="D43" s="78">
        <f>(100/I9)*C43</f>
        <v>0</v>
      </c>
      <c r="E43" s="15" t="s">
        <v>98</v>
      </c>
      <c r="F43" s="27">
        <v>0</v>
      </c>
      <c r="G43" s="79">
        <f>(100/I9)*F43</f>
        <v>0</v>
      </c>
    </row>
    <row r="44" spans="1:7" x14ac:dyDescent="0.35">
      <c r="A44" s="1">
        <v>43</v>
      </c>
      <c r="B44" s="19" t="s">
        <v>46</v>
      </c>
      <c r="C44" s="29">
        <v>39</v>
      </c>
      <c r="D44" s="78">
        <f>(100/I9)*C44</f>
        <v>46.987951807228917</v>
      </c>
      <c r="E44" s="15" t="s">
        <v>99</v>
      </c>
      <c r="F44" s="27">
        <v>44</v>
      </c>
      <c r="G44" s="79">
        <f>(100/I9)*F44</f>
        <v>53.01204819277109</v>
      </c>
    </row>
    <row r="45" spans="1:7" x14ac:dyDescent="0.35">
      <c r="A45" s="1">
        <v>44</v>
      </c>
      <c r="B45" s="19" t="s">
        <v>47</v>
      </c>
      <c r="C45" s="29">
        <v>22</v>
      </c>
      <c r="D45" s="78">
        <f>(100/I9)*C45</f>
        <v>26.506024096385545</v>
      </c>
      <c r="E45" s="15" t="s">
        <v>100</v>
      </c>
      <c r="F45" s="27">
        <v>63</v>
      </c>
      <c r="G45" s="79">
        <f>(100/I9)*F45</f>
        <v>75.903614457831338</v>
      </c>
    </row>
    <row r="46" spans="1:7" x14ac:dyDescent="0.35">
      <c r="A46" s="1">
        <v>45</v>
      </c>
      <c r="B46" s="19" t="s">
        <v>48</v>
      </c>
      <c r="C46" s="29">
        <v>43</v>
      </c>
      <c r="D46" s="78">
        <f>(100/I9)*C46</f>
        <v>51.807228915662655</v>
      </c>
      <c r="E46" s="15" t="s">
        <v>101</v>
      </c>
      <c r="F46" s="27">
        <v>72</v>
      </c>
      <c r="G46" s="79">
        <f>(100/I9)*F46</f>
        <v>86.746987951807242</v>
      </c>
    </row>
    <row r="47" spans="1:7" x14ac:dyDescent="0.35">
      <c r="A47" s="1">
        <v>46</v>
      </c>
      <c r="B47" s="19" t="s">
        <v>49</v>
      </c>
      <c r="C47" s="29">
        <v>73</v>
      </c>
      <c r="D47" s="78">
        <f>(100/I9)*C47</f>
        <v>87.951807228915669</v>
      </c>
      <c r="E47" s="15" t="s">
        <v>102</v>
      </c>
      <c r="F47" s="27">
        <v>45</v>
      </c>
      <c r="G47" s="79">
        <f>(100/I9)*F47</f>
        <v>54.216867469879524</v>
      </c>
    </row>
    <row r="48" spans="1:7" x14ac:dyDescent="0.35">
      <c r="A48" s="1">
        <v>47</v>
      </c>
      <c r="B48" s="19" t="s">
        <v>50</v>
      </c>
      <c r="C48" s="29">
        <v>63</v>
      </c>
      <c r="D48" s="78">
        <f>(100/I9)*C48</f>
        <v>75.903614457831338</v>
      </c>
      <c r="E48" s="15" t="s">
        <v>103</v>
      </c>
      <c r="F48" s="27">
        <v>56</v>
      </c>
      <c r="G48" s="79">
        <f>(100/I9)*F48</f>
        <v>67.46987951807229</v>
      </c>
    </row>
    <row r="49" spans="1:7" x14ac:dyDescent="0.35">
      <c r="A49" s="1">
        <v>48</v>
      </c>
      <c r="B49" s="19" t="s">
        <v>51</v>
      </c>
      <c r="C49" s="29">
        <v>33</v>
      </c>
      <c r="D49" s="78">
        <f>(100/I9)*C49</f>
        <v>39.759036144578317</v>
      </c>
      <c r="E49" s="15" t="s">
        <v>104</v>
      </c>
      <c r="F49" s="27">
        <v>40</v>
      </c>
      <c r="G49" s="79">
        <f>(100/I9)*F49</f>
        <v>48.192771084337352</v>
      </c>
    </row>
    <row r="50" spans="1:7" x14ac:dyDescent="0.35">
      <c r="A50" s="1">
        <v>49</v>
      </c>
      <c r="B50" s="19" t="s">
        <v>52</v>
      </c>
      <c r="C50" s="29">
        <v>32</v>
      </c>
      <c r="D50" s="78">
        <f>(100/I9)*C50</f>
        <v>38.554216867469883</v>
      </c>
      <c r="E50" s="15" t="s">
        <v>105</v>
      </c>
      <c r="F50" s="27">
        <v>63</v>
      </c>
      <c r="G50" s="79">
        <f>(100/I9)*F50</f>
        <v>75.903614457831338</v>
      </c>
    </row>
    <row r="51" spans="1:7" x14ac:dyDescent="0.35">
      <c r="A51" s="1">
        <v>50</v>
      </c>
      <c r="B51" s="19" t="s">
        <v>53</v>
      </c>
      <c r="C51" s="29">
        <v>37</v>
      </c>
      <c r="D51" s="78">
        <f>(100/I9)*C51</f>
        <v>44.578313253012055</v>
      </c>
      <c r="E51" s="15" t="s">
        <v>106</v>
      </c>
      <c r="F51" s="27">
        <v>59</v>
      </c>
      <c r="G51" s="79">
        <f>(100/I9)*F51</f>
        <v>71.0843373493976</v>
      </c>
    </row>
    <row r="52" spans="1:7" x14ac:dyDescent="0.35">
      <c r="A52" s="1">
        <v>51</v>
      </c>
      <c r="B52" s="19" t="s">
        <v>54</v>
      </c>
      <c r="C52" s="29">
        <v>0</v>
      </c>
      <c r="D52" s="78">
        <f>(100/I9)*C52</f>
        <v>0</v>
      </c>
      <c r="E52" s="15" t="s">
        <v>107</v>
      </c>
      <c r="F52" s="27">
        <v>0</v>
      </c>
      <c r="G52" s="79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78">
        <f>(100/I9)*C53</f>
        <v>0</v>
      </c>
      <c r="E53" s="15" t="s">
        <v>108</v>
      </c>
      <c r="F53" s="27">
        <v>0</v>
      </c>
      <c r="G53" s="79">
        <f>(100/I9)*F53</f>
        <v>0</v>
      </c>
    </row>
  </sheetData>
  <pageMargins left="0.7" right="0.7" top="0.75" bottom="0.75" header="0.3" footer="0.3"/>
  <pageSetup paperSize="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A2F390-B64E-44CE-8E20-5B94F9F81C9C}">
          <x14:formula1>
            <xm:f>DATA!$E$2:$E$5</xm:f>
          </x14:formula1>
          <xm:sqref>I6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8F7F2-9BC4-4982-A17B-1324DBE39A25}">
  <sheetPr>
    <tabColor rgb="FFFFC000"/>
    <pageSetUpPr fitToPage="1"/>
  </sheetPr>
  <dimension ref="A1:Y54"/>
  <sheetViews>
    <sheetView topLeftCell="A17" workbookViewId="0">
      <selection activeCell="F25" sqref="F25"/>
    </sheetView>
  </sheetViews>
  <sheetFormatPr defaultRowHeight="14.5" x14ac:dyDescent="0.35"/>
  <cols>
    <col min="1" max="1" width="8.7265625" style="82"/>
    <col min="2" max="2" width="25.08984375" style="96" customWidth="1"/>
    <col min="3" max="3" width="12.36328125" style="83" customWidth="1"/>
    <col min="4" max="4" width="15.26953125" style="83" customWidth="1"/>
    <col min="5" max="5" width="14.7265625" style="99" customWidth="1"/>
    <col min="6" max="6" width="14.7265625" style="112" customWidth="1"/>
    <col min="7" max="7" width="14.54296875" style="97" customWidth="1"/>
    <col min="8" max="8" width="13.1796875" style="84" customWidth="1"/>
    <col min="9" max="9" width="11.6328125" style="84" customWidth="1"/>
    <col min="10" max="13" width="8.7265625" style="84"/>
    <col min="14" max="17" width="11.90625" style="84" customWidth="1"/>
    <col min="18" max="18" width="11.453125" style="84" customWidth="1"/>
    <col min="19" max="21" width="8.7265625" style="84"/>
    <col min="22" max="22" width="11.453125" style="115" customWidth="1"/>
    <col min="23" max="23" width="8.7265625" style="85"/>
    <col min="24" max="24" width="8.7265625" style="102"/>
    <col min="25" max="25" width="12.1796875" style="117" customWidth="1"/>
    <col min="26" max="16384" width="8.7265625" style="72"/>
  </cols>
  <sheetData>
    <row r="1" spans="1:25" s="87" customFormat="1" ht="29.5" thickBot="1" x14ac:dyDescent="0.4">
      <c r="A1" s="92" t="s">
        <v>3</v>
      </c>
      <c r="B1" s="95" t="s">
        <v>131</v>
      </c>
      <c r="C1" s="88" t="s">
        <v>130</v>
      </c>
      <c r="D1" s="88" t="s">
        <v>130</v>
      </c>
      <c r="E1" s="98" t="s">
        <v>130</v>
      </c>
      <c r="F1" s="116" t="s">
        <v>159</v>
      </c>
      <c r="G1" s="90" t="s">
        <v>134</v>
      </c>
      <c r="H1" s="90" t="s">
        <v>134</v>
      </c>
      <c r="I1" s="90" t="s">
        <v>134</v>
      </c>
      <c r="J1" s="90" t="s">
        <v>134</v>
      </c>
      <c r="K1" s="90" t="s">
        <v>134</v>
      </c>
      <c r="L1" s="90" t="s">
        <v>134</v>
      </c>
      <c r="M1" s="90" t="s">
        <v>134</v>
      </c>
      <c r="N1" s="90" t="s">
        <v>134</v>
      </c>
      <c r="O1" s="90" t="s">
        <v>134</v>
      </c>
      <c r="P1" s="90" t="s">
        <v>134</v>
      </c>
      <c r="Q1" s="90" t="s">
        <v>134</v>
      </c>
      <c r="R1" s="90" t="s">
        <v>134</v>
      </c>
      <c r="S1" s="90" t="s">
        <v>134</v>
      </c>
      <c r="T1" s="90" t="s">
        <v>134</v>
      </c>
      <c r="U1" s="90" t="s">
        <v>134</v>
      </c>
      <c r="V1" s="113" t="s">
        <v>160</v>
      </c>
      <c r="W1" s="93" t="s">
        <v>144</v>
      </c>
      <c r="X1" s="101" t="s">
        <v>144</v>
      </c>
      <c r="Y1" s="93" t="s">
        <v>161</v>
      </c>
    </row>
    <row r="2" spans="1:25" s="87" customFormat="1" ht="29.5" thickBot="1" x14ac:dyDescent="0.4">
      <c r="A2" s="86"/>
      <c r="B2" s="95"/>
      <c r="C2" s="88" t="s">
        <v>129</v>
      </c>
      <c r="D2" s="88" t="s">
        <v>115</v>
      </c>
      <c r="E2" s="98" t="s">
        <v>132</v>
      </c>
      <c r="F2" s="111"/>
      <c r="G2" s="89" t="s">
        <v>133</v>
      </c>
      <c r="H2" s="89" t="s">
        <v>135</v>
      </c>
      <c r="I2" s="89" t="s">
        <v>136</v>
      </c>
      <c r="J2" s="89" t="s">
        <v>137</v>
      </c>
      <c r="K2" s="89" t="s">
        <v>117</v>
      </c>
      <c r="L2" s="89" t="s">
        <v>120</v>
      </c>
      <c r="M2" s="89" t="s">
        <v>121</v>
      </c>
      <c r="N2" s="89" t="s">
        <v>141</v>
      </c>
      <c r="O2" s="89" t="s">
        <v>154</v>
      </c>
      <c r="P2" s="89" t="s">
        <v>155</v>
      </c>
      <c r="Q2" s="90" t="s">
        <v>142</v>
      </c>
      <c r="R2" s="89" t="s">
        <v>143</v>
      </c>
      <c r="S2" s="89" t="s">
        <v>139</v>
      </c>
      <c r="T2" s="89" t="s">
        <v>140</v>
      </c>
      <c r="U2" s="89" t="s">
        <v>157</v>
      </c>
      <c r="V2" s="114"/>
      <c r="W2" s="91" t="s">
        <v>138</v>
      </c>
      <c r="X2" s="101" t="s">
        <v>145</v>
      </c>
      <c r="Y2" s="91"/>
    </row>
    <row r="3" spans="1:25" x14ac:dyDescent="0.35">
      <c r="A3" s="82" cm="1">
        <f t="array" ref="A3:B3">Benmore!A2:B2</f>
        <v>1</v>
      </c>
      <c r="B3" s="96" t="str">
        <v>Christmas Holiday</v>
      </c>
      <c r="C3" s="83">
        <f>Benmore!D2</f>
        <v>0</v>
      </c>
      <c r="D3" s="83">
        <f>Lagganlia!D2</f>
        <v>0</v>
      </c>
      <c r="E3" s="99" cm="1">
        <f t="array" ref="E3:E54">Blairvadach!D2:D53</f>
        <v>60.294117647058826</v>
      </c>
      <c r="F3" s="112">
        <f>AVERAGE(C3:E3)</f>
        <v>20.098039215686274</v>
      </c>
      <c r="G3" s="97">
        <f>'Ardroy OEC'!D2</f>
        <v>0</v>
      </c>
      <c r="H3" s="84">
        <f>Lochgoilhead!D2</f>
        <v>0</v>
      </c>
      <c r="I3" s="84">
        <f>'Fordell Firs '!D2</f>
        <v>0</v>
      </c>
      <c r="J3" s="84">
        <f>Meggernie!D2</f>
        <v>0</v>
      </c>
      <c r="K3" s="84">
        <f>Belmont!D2</f>
        <v>0</v>
      </c>
      <c r="L3" s="84">
        <f>Broomlee!D2</f>
        <v>0</v>
      </c>
      <c r="M3" s="84">
        <f>Dounans!D2</f>
        <v>0</v>
      </c>
      <c r="N3" s="84">
        <f>Alltnacriche!D2</f>
        <v>0</v>
      </c>
      <c r="O3" s="84">
        <f>Gowanbank!D2</f>
        <v>0</v>
      </c>
      <c r="P3" s="84">
        <f>'Lendrick Muir'!D2</f>
        <v>0</v>
      </c>
      <c r="Q3" s="84">
        <f>'Loch Eil OBT'!D2</f>
        <v>0</v>
      </c>
      <c r="R3" s="84">
        <f>Fairburn!D2</f>
        <v>0</v>
      </c>
      <c r="S3" s="84">
        <f>'Nethy Bridge'!D2</f>
        <v>0</v>
      </c>
      <c r="T3" s="84">
        <f>Barcaple!D2</f>
        <v>0</v>
      </c>
      <c r="V3" s="115">
        <f>AVERAGE(G3:U3)</f>
        <v>0</v>
      </c>
      <c r="W3" s="85">
        <f>'Scottish Adventure School'!D2</f>
        <v>0</v>
      </c>
      <c r="X3" s="102">
        <f>PGL!D2</f>
        <v>0</v>
      </c>
      <c r="Y3" s="117">
        <f>AVERAGE(W3:X3)</f>
        <v>0</v>
      </c>
    </row>
    <row r="4" spans="1:25" x14ac:dyDescent="0.35">
      <c r="A4" s="82" cm="1">
        <f t="array" ref="A4:B4">Benmore!A3:B3</f>
        <v>2</v>
      </c>
      <c r="B4" s="96" t="str">
        <v>9th January 2023</v>
      </c>
      <c r="C4" s="83">
        <f>Benmore!D3</f>
        <v>0</v>
      </c>
      <c r="D4" s="83">
        <f>Lagganlia!D3</f>
        <v>56.800000000000004</v>
      </c>
      <c r="E4" s="99">
        <v>35.294117647058826</v>
      </c>
      <c r="F4" s="112">
        <f t="shared" ref="F4:F54" si="0">AVERAGE(C4:E4)</f>
        <v>30.698039215686276</v>
      </c>
      <c r="G4" s="97">
        <f>'Ardroy OEC'!D3</f>
        <v>56.626506024096393</v>
      </c>
      <c r="H4" s="84">
        <f>Lochgoilhead!D3</f>
        <v>0</v>
      </c>
      <c r="I4" s="84">
        <f>'Fordell Firs '!D3</f>
        <v>9.1603053435114514</v>
      </c>
      <c r="J4" s="84">
        <f>Meggernie!D3</f>
        <v>0</v>
      </c>
      <c r="K4" s="84">
        <f>Belmont!D3</f>
        <v>20</v>
      </c>
      <c r="L4" s="84">
        <f>Broomlee!D3</f>
        <v>7.0422535211267601</v>
      </c>
      <c r="M4" s="84">
        <f>Dounans!D3</f>
        <v>0</v>
      </c>
      <c r="N4" s="84">
        <f>Alltnacriche!D3</f>
        <v>0</v>
      </c>
      <c r="O4" s="84">
        <f>Gowanbank!D3</f>
        <v>0</v>
      </c>
      <c r="P4" s="84">
        <f>'Lendrick Muir'!D3</f>
        <v>0</v>
      </c>
      <c r="Q4" s="84">
        <f>'Loch Eil OBT'!D3</f>
        <v>20</v>
      </c>
      <c r="R4" s="84">
        <f>Fairburn!D3</f>
        <v>0</v>
      </c>
      <c r="S4" s="84">
        <f>'Nethy Bridge'!D3</f>
        <v>0</v>
      </c>
      <c r="T4" s="84">
        <f>Barcaple!D3</f>
        <v>73.846153846153854</v>
      </c>
      <c r="V4" s="115">
        <f t="shared" ref="V4:V54" si="1">AVERAGE(G4:U4)</f>
        <v>13.333944195349176</v>
      </c>
      <c r="W4" s="85">
        <f>'Scottish Adventure School'!D3</f>
        <v>0</v>
      </c>
      <c r="X4" s="102">
        <f>PGL!D3</f>
        <v>6.4444444444444438</v>
      </c>
      <c r="Y4" s="117">
        <f t="shared" ref="Y4:Y54" si="2">AVERAGE(W4:X4)</f>
        <v>3.2222222222222219</v>
      </c>
    </row>
    <row r="5" spans="1:25" x14ac:dyDescent="0.35">
      <c r="A5" s="82" cm="1">
        <f t="array" ref="A5:B5">Benmore!A4:B4</f>
        <v>3</v>
      </c>
      <c r="B5" s="96" t="str">
        <v>16th January 2023</v>
      </c>
      <c r="C5" s="83">
        <f>Benmore!D4</f>
        <v>77.5</v>
      </c>
      <c r="D5" s="83">
        <f>Lagganlia!D4</f>
        <v>66.400000000000006</v>
      </c>
      <c r="E5" s="99">
        <v>76.470588235294116</v>
      </c>
      <c r="F5" s="112">
        <f t="shared" si="0"/>
        <v>73.456862745098036</v>
      </c>
      <c r="G5" s="97">
        <f>'Ardroy OEC'!D4</f>
        <v>68.674698795180731</v>
      </c>
      <c r="H5" s="84">
        <f>Lochgoilhead!D4</f>
        <v>0</v>
      </c>
      <c r="I5" s="84">
        <f>'Fordell Firs '!D4</f>
        <v>0</v>
      </c>
      <c r="J5" s="84">
        <f>Meggernie!D4</f>
        <v>0</v>
      </c>
      <c r="K5" s="84">
        <f>Belmont!D4</f>
        <v>20</v>
      </c>
      <c r="L5" s="84">
        <f>Broomlee!D4</f>
        <v>7.0422535211267601</v>
      </c>
      <c r="M5" s="84">
        <f>Dounans!D4</f>
        <v>8.3333333333333321</v>
      </c>
      <c r="N5" s="84">
        <f>Alltnacriche!D4</f>
        <v>0</v>
      </c>
      <c r="O5" s="84">
        <f>Gowanbank!D4</f>
        <v>0</v>
      </c>
      <c r="P5" s="84">
        <f>'Lendrick Muir'!D4</f>
        <v>0</v>
      </c>
      <c r="Q5" s="84">
        <f>'Loch Eil OBT'!D4</f>
        <v>0</v>
      </c>
      <c r="R5" s="84">
        <f>Fairburn!D4</f>
        <v>0</v>
      </c>
      <c r="S5" s="84">
        <f>'Nethy Bridge'!D4</f>
        <v>36.904761904761905</v>
      </c>
      <c r="T5" s="84">
        <f>Barcaple!D4</f>
        <v>33.846153846153847</v>
      </c>
      <c r="V5" s="115">
        <f t="shared" si="1"/>
        <v>12.485800100039755</v>
      </c>
      <c r="W5" s="85">
        <f>'Scottish Adventure School'!D4</f>
        <v>0</v>
      </c>
      <c r="X5" s="102">
        <f>PGL!D4</f>
        <v>6.4444444444444438</v>
      </c>
      <c r="Y5" s="117">
        <f t="shared" si="2"/>
        <v>3.2222222222222219</v>
      </c>
    </row>
    <row r="6" spans="1:25" x14ac:dyDescent="0.35">
      <c r="A6" s="82" cm="1">
        <f t="array" ref="A6:B6">Benmore!A5:B5</f>
        <v>4</v>
      </c>
      <c r="B6" s="96" t="str">
        <v>23rd January 2023</v>
      </c>
      <c r="C6" s="83">
        <f>Benmore!D5</f>
        <v>23.333333333333336</v>
      </c>
      <c r="D6" s="83">
        <f>Lagganlia!D5</f>
        <v>74.400000000000006</v>
      </c>
      <c r="E6" s="99">
        <v>47.058823529411768</v>
      </c>
      <c r="F6" s="112">
        <f t="shared" si="0"/>
        <v>48.264052287581706</v>
      </c>
      <c r="G6" s="97">
        <f>'Ardroy OEC'!D5</f>
        <v>27.710843373493979</v>
      </c>
      <c r="H6" s="84">
        <f>Lochgoilhead!D5</f>
        <v>0</v>
      </c>
      <c r="I6" s="84">
        <f>'Fordell Firs '!D5</f>
        <v>11.450381679389313</v>
      </c>
      <c r="J6" s="84">
        <f>Meggernie!D5</f>
        <v>0</v>
      </c>
      <c r="K6" s="84">
        <f>Belmont!D5</f>
        <v>20</v>
      </c>
      <c r="L6" s="84">
        <f>Broomlee!D5</f>
        <v>0</v>
      </c>
      <c r="M6" s="84">
        <f>Dounans!D5</f>
        <v>2.7777777777777777</v>
      </c>
      <c r="N6" s="84">
        <f>Alltnacriche!D5</f>
        <v>0</v>
      </c>
      <c r="O6" s="84">
        <f>Gowanbank!D5</f>
        <v>0</v>
      </c>
      <c r="P6" s="84">
        <f>'Lendrick Muir'!D5</f>
        <v>0</v>
      </c>
      <c r="Q6" s="84">
        <f>'Loch Eil OBT'!D5</f>
        <v>0</v>
      </c>
      <c r="R6" s="84">
        <f>Fairburn!D5</f>
        <v>0</v>
      </c>
      <c r="S6" s="84">
        <f>'Nethy Bridge'!D5</f>
        <v>47.61904761904762</v>
      </c>
      <c r="T6" s="84">
        <f>Barcaple!D5</f>
        <v>27.692307692307693</v>
      </c>
      <c r="V6" s="115">
        <f t="shared" si="1"/>
        <v>9.8035970101440295</v>
      </c>
      <c r="W6" s="85">
        <f>'Scottish Adventure School'!D5</f>
        <v>0</v>
      </c>
      <c r="X6" s="102">
        <f>PGL!D5</f>
        <v>6.4444444444444438</v>
      </c>
      <c r="Y6" s="117">
        <f t="shared" si="2"/>
        <v>3.2222222222222219</v>
      </c>
    </row>
    <row r="7" spans="1:25" x14ac:dyDescent="0.35">
      <c r="A7" s="82" cm="1">
        <f t="array" ref="A7:B7">Benmore!A6:B6</f>
        <v>5</v>
      </c>
      <c r="B7" s="96" t="str">
        <v>30th January 2023</v>
      </c>
      <c r="C7" s="83">
        <f>Benmore!D6</f>
        <v>55</v>
      </c>
      <c r="D7" s="83">
        <f>Lagganlia!D6</f>
        <v>71.2</v>
      </c>
      <c r="E7" s="99">
        <v>70.588235294117652</v>
      </c>
      <c r="F7" s="112">
        <f t="shared" si="0"/>
        <v>65.596078431372561</v>
      </c>
      <c r="G7" s="97">
        <f>'Ardroy OEC'!D6</f>
        <v>91.566265060240966</v>
      </c>
      <c r="H7" s="84">
        <f>Lochgoilhead!D6</f>
        <v>0</v>
      </c>
      <c r="I7" s="84">
        <f>'Fordell Firs '!D6</f>
        <v>0</v>
      </c>
      <c r="J7" s="84">
        <f>Meggernie!D6</f>
        <v>0</v>
      </c>
      <c r="K7" s="84">
        <f>Belmont!D6</f>
        <v>0</v>
      </c>
      <c r="L7" s="84">
        <f>Broomlee!D6</f>
        <v>0</v>
      </c>
      <c r="M7" s="84">
        <f>Dounans!D6</f>
        <v>0</v>
      </c>
      <c r="N7" s="84">
        <f>Alltnacriche!D6</f>
        <v>0</v>
      </c>
      <c r="O7" s="84">
        <f>Gowanbank!D6</f>
        <v>0</v>
      </c>
      <c r="P7" s="84">
        <f>'Lendrick Muir'!D6</f>
        <v>0</v>
      </c>
      <c r="Q7" s="84">
        <f>'Loch Eil OBT'!D6</f>
        <v>76.666666666666671</v>
      </c>
      <c r="R7" s="84">
        <f>Fairburn!D6</f>
        <v>0</v>
      </c>
      <c r="S7" s="84">
        <f>'Nethy Bridge'!D6</f>
        <v>38.095238095238095</v>
      </c>
      <c r="T7" s="84">
        <f>Barcaple!D6</f>
        <v>93.846153846153854</v>
      </c>
      <c r="V7" s="115">
        <f t="shared" si="1"/>
        <v>21.441023119164253</v>
      </c>
      <c r="W7" s="85">
        <f>'Scottish Adventure School'!D6</f>
        <v>0</v>
      </c>
      <c r="X7" s="102">
        <f>PGL!D6</f>
        <v>23.333333333333332</v>
      </c>
      <c r="Y7" s="117">
        <f t="shared" si="2"/>
        <v>11.666666666666666</v>
      </c>
    </row>
    <row r="8" spans="1:25" x14ac:dyDescent="0.35">
      <c r="A8" s="82" cm="1">
        <f t="array" ref="A8:B8">Benmore!A7:B7</f>
        <v>6</v>
      </c>
      <c r="B8" s="96" t="str">
        <v>6th February 2023</v>
      </c>
      <c r="C8" s="83">
        <f>Benmore!D7</f>
        <v>79.166666666666671</v>
      </c>
      <c r="D8" s="83">
        <f>Lagganlia!D7</f>
        <v>80</v>
      </c>
      <c r="E8" s="99">
        <v>82.352941176470594</v>
      </c>
      <c r="F8" s="112">
        <f t="shared" si="0"/>
        <v>80.506535947712436</v>
      </c>
      <c r="G8" s="97">
        <f>'Ardroy OEC'!D7</f>
        <v>65.060240963855421</v>
      </c>
      <c r="H8" s="84">
        <f>Lochgoilhead!D7</f>
        <v>33.55263157894737</v>
      </c>
      <c r="I8" s="84">
        <f>'Fordell Firs '!D7</f>
        <v>0</v>
      </c>
      <c r="J8" s="84">
        <f>Meggernie!D7</f>
        <v>0</v>
      </c>
      <c r="K8" s="84">
        <f>Belmont!D7</f>
        <v>44</v>
      </c>
      <c r="L8" s="84">
        <f>Broomlee!D7</f>
        <v>0</v>
      </c>
      <c r="M8" s="84">
        <f>Dounans!D7</f>
        <v>0</v>
      </c>
      <c r="N8" s="84">
        <f>Alltnacriche!D7</f>
        <v>0</v>
      </c>
      <c r="O8" s="84">
        <f>Gowanbank!D7</f>
        <v>0</v>
      </c>
      <c r="P8" s="84">
        <f>'Lendrick Muir'!D7</f>
        <v>0</v>
      </c>
      <c r="Q8" s="84">
        <f>'Loch Eil OBT'!D7</f>
        <v>58.333333333333336</v>
      </c>
      <c r="R8" s="84">
        <f>Fairburn!D7</f>
        <v>0</v>
      </c>
      <c r="S8" s="84">
        <f>'Nethy Bridge'!D7</f>
        <v>36.904761904761905</v>
      </c>
      <c r="T8" s="84">
        <f>Barcaple!D7</f>
        <v>86.15384615384616</v>
      </c>
      <c r="V8" s="115">
        <f t="shared" si="1"/>
        <v>23.143200995338873</v>
      </c>
      <c r="W8" s="85">
        <f>'Scottish Adventure School'!D7</f>
        <v>0</v>
      </c>
      <c r="X8" s="102">
        <f>PGL!D7</f>
        <v>23.333333333333332</v>
      </c>
      <c r="Y8" s="117">
        <f t="shared" si="2"/>
        <v>11.666666666666666</v>
      </c>
    </row>
    <row r="9" spans="1:25" x14ac:dyDescent="0.35">
      <c r="A9" s="82" cm="1">
        <f t="array" ref="A9:B9">Benmore!A8:B8</f>
        <v>7</v>
      </c>
      <c r="B9" s="96" t="str">
        <v>13th February 2023</v>
      </c>
      <c r="C9" s="83">
        <f>Benmore!D8</f>
        <v>8.3333333333333339</v>
      </c>
      <c r="D9" s="83">
        <f>Lagganlia!D8</f>
        <v>20.8</v>
      </c>
      <c r="E9" s="99">
        <v>41.176470588235297</v>
      </c>
      <c r="F9" s="112">
        <f t="shared" si="0"/>
        <v>23.436601307189544</v>
      </c>
      <c r="G9" s="97">
        <f>'Ardroy OEC'!D8</f>
        <v>0</v>
      </c>
      <c r="H9" s="84">
        <f>Lochgoilhead!D8</f>
        <v>0</v>
      </c>
      <c r="I9" s="84">
        <f>'Fordell Firs '!D8</f>
        <v>27.480916030534353</v>
      </c>
      <c r="J9" s="84">
        <f>Meggernie!D8</f>
        <v>0</v>
      </c>
      <c r="K9" s="84">
        <f>Belmont!D8</f>
        <v>60</v>
      </c>
      <c r="L9" s="84">
        <f>Broomlee!D8</f>
        <v>23.239436619718308</v>
      </c>
      <c r="M9" s="84">
        <f>Dounans!D8</f>
        <v>41.666666666666664</v>
      </c>
      <c r="N9" s="84">
        <f>Alltnacriche!D8</f>
        <v>0</v>
      </c>
      <c r="O9" s="84">
        <f>Gowanbank!D8</f>
        <v>0</v>
      </c>
      <c r="P9" s="84">
        <f>'Lendrick Muir'!D8</f>
        <v>21.212121212121211</v>
      </c>
      <c r="Q9" s="84">
        <f>'Loch Eil OBT'!D8</f>
        <v>0</v>
      </c>
      <c r="R9" s="84">
        <f>Fairburn!D8</f>
        <v>0</v>
      </c>
      <c r="S9" s="84">
        <f>'Nethy Bridge'!D8</f>
        <v>0</v>
      </c>
      <c r="T9" s="84">
        <f>Barcaple!D8</f>
        <v>40</v>
      </c>
      <c r="V9" s="115">
        <f t="shared" si="1"/>
        <v>15.257081466360038</v>
      </c>
      <c r="W9" s="85">
        <f>'Scottish Adventure School'!D8</f>
        <v>0</v>
      </c>
      <c r="X9" s="102">
        <f>PGL!D8</f>
        <v>23.333333333333332</v>
      </c>
      <c r="Y9" s="117">
        <f t="shared" si="2"/>
        <v>11.666666666666666</v>
      </c>
    </row>
    <row r="10" spans="1:25" x14ac:dyDescent="0.35">
      <c r="A10" s="82" cm="1">
        <f t="array" ref="A10:B10">Benmore!A9:B9</f>
        <v>8</v>
      </c>
      <c r="B10" s="96" t="str">
        <v>20th February 2023</v>
      </c>
      <c r="C10" s="83">
        <f>Benmore!D9</f>
        <v>55.833333333333336</v>
      </c>
      <c r="D10" s="83">
        <f>Lagganlia!D9</f>
        <v>44</v>
      </c>
      <c r="E10" s="99">
        <v>70.588235294117652</v>
      </c>
      <c r="F10" s="112">
        <f t="shared" si="0"/>
        <v>56.807189542483663</v>
      </c>
      <c r="G10" s="97">
        <f>'Ardroy OEC'!D9</f>
        <v>66.265060240963862</v>
      </c>
      <c r="H10" s="84">
        <f>Lochgoilhead!D9</f>
        <v>47.368421052631582</v>
      </c>
      <c r="I10" s="84">
        <f>'Fordell Firs '!D9</f>
        <v>11.450381679389313</v>
      </c>
      <c r="J10" s="84">
        <f>Meggernie!D9</f>
        <v>0</v>
      </c>
      <c r="K10" s="84">
        <f>Belmont!D9</f>
        <v>60</v>
      </c>
      <c r="L10" s="84">
        <f>Broomlee!D9</f>
        <v>0</v>
      </c>
      <c r="M10" s="84">
        <f>Dounans!D9</f>
        <v>49.305555555555557</v>
      </c>
      <c r="N10" s="84">
        <f>Alltnacriche!D9</f>
        <v>0</v>
      </c>
      <c r="O10" s="84">
        <f>Gowanbank!D9</f>
        <v>0</v>
      </c>
      <c r="P10" s="84">
        <f>'Lendrick Muir'!D9</f>
        <v>9.6969696969696972</v>
      </c>
      <c r="Q10" s="84">
        <f>'Loch Eil OBT'!D9</f>
        <v>100</v>
      </c>
      <c r="R10" s="84">
        <f>Fairburn!D9</f>
        <v>0</v>
      </c>
      <c r="S10" s="84">
        <f>'Nethy Bridge'!D9</f>
        <v>67.857142857142861</v>
      </c>
      <c r="T10" s="84">
        <f>Barcaple!D9</f>
        <v>80</v>
      </c>
      <c r="V10" s="115">
        <f t="shared" si="1"/>
        <v>35.138823648760919</v>
      </c>
      <c r="W10" s="85">
        <f>'Scottish Adventure School'!D9</f>
        <v>0</v>
      </c>
      <c r="X10" s="102">
        <f>PGL!D9</f>
        <v>23.333333333333332</v>
      </c>
      <c r="Y10" s="117">
        <f t="shared" si="2"/>
        <v>11.666666666666666</v>
      </c>
    </row>
    <row r="11" spans="1:25" x14ac:dyDescent="0.35">
      <c r="A11" s="82" cm="1">
        <f t="array" ref="A11:B11">Benmore!A10:B10</f>
        <v>9</v>
      </c>
      <c r="B11" s="96" t="str">
        <v>27th February 2023</v>
      </c>
      <c r="C11" s="83">
        <f>Benmore!D10</f>
        <v>33.333333333333336</v>
      </c>
      <c r="D11" s="83">
        <f>Lagganlia!D10</f>
        <v>52</v>
      </c>
      <c r="E11" s="99">
        <v>82.352941176470594</v>
      </c>
      <c r="F11" s="112">
        <f t="shared" si="0"/>
        <v>55.895424836601308</v>
      </c>
      <c r="G11" s="97">
        <f>'Ardroy OEC'!D10</f>
        <v>75.903614457831338</v>
      </c>
      <c r="H11" s="84">
        <f>Lochgoilhead!D10</f>
        <v>68.421052631578959</v>
      </c>
      <c r="I11" s="84">
        <f>'Fordell Firs '!D10</f>
        <v>5.3435114503816799</v>
      </c>
      <c r="J11" s="84">
        <f>Meggernie!D10</f>
        <v>0</v>
      </c>
      <c r="K11" s="84">
        <f>Belmont!D10</f>
        <v>0</v>
      </c>
      <c r="L11" s="84">
        <f>Broomlee!D10</f>
        <v>0</v>
      </c>
      <c r="M11" s="84">
        <f>Dounans!D10</f>
        <v>100</v>
      </c>
      <c r="N11" s="84">
        <f>Alltnacriche!D10</f>
        <v>50.909090909090907</v>
      </c>
      <c r="O11" s="84">
        <f>Gowanbank!D10</f>
        <v>0</v>
      </c>
      <c r="P11" s="84">
        <f>'Lendrick Muir'!D10</f>
        <v>18.181818181818183</v>
      </c>
      <c r="Q11" s="84">
        <f>'Loch Eil OBT'!D10</f>
        <v>83.333333333333343</v>
      </c>
      <c r="R11" s="84">
        <f>Fairburn!D10</f>
        <v>0</v>
      </c>
      <c r="S11" s="84">
        <f>'Nethy Bridge'!D10</f>
        <v>60.714285714285715</v>
      </c>
      <c r="T11" s="84">
        <f>Barcaple!D10</f>
        <v>76.923076923076934</v>
      </c>
      <c r="V11" s="115">
        <f t="shared" si="1"/>
        <v>38.552127400099792</v>
      </c>
      <c r="W11" s="85">
        <f>'Scottish Adventure School'!D10</f>
        <v>0</v>
      </c>
      <c r="X11" s="102">
        <f>PGL!D10</f>
        <v>23.333333333333332</v>
      </c>
      <c r="Y11" s="117">
        <f t="shared" si="2"/>
        <v>11.666666666666666</v>
      </c>
    </row>
    <row r="12" spans="1:25" x14ac:dyDescent="0.35">
      <c r="A12" s="82" cm="1">
        <f t="array" ref="A12:B12">Benmore!A11:B11</f>
        <v>10</v>
      </c>
      <c r="B12" s="96" t="str">
        <v>6th March 2023</v>
      </c>
      <c r="C12" s="83">
        <f>Benmore!D11</f>
        <v>68.333333333333343</v>
      </c>
      <c r="D12" s="83">
        <f>Lagganlia!D11</f>
        <v>67.2</v>
      </c>
      <c r="E12" s="99">
        <v>47.058823529411768</v>
      </c>
      <c r="F12" s="112">
        <f t="shared" si="0"/>
        <v>60.864052287581707</v>
      </c>
      <c r="G12" s="97">
        <f>'Ardroy OEC'!D11</f>
        <v>69.879518072289159</v>
      </c>
      <c r="H12" s="84">
        <f>Lochgoilhead!D11</f>
        <v>103.94736842105264</v>
      </c>
      <c r="I12" s="84">
        <f>'Fordell Firs '!D11</f>
        <v>0</v>
      </c>
      <c r="J12" s="84">
        <f>Meggernie!D11</f>
        <v>0</v>
      </c>
      <c r="K12" s="84">
        <f>Belmont!D11</f>
        <v>0</v>
      </c>
      <c r="L12" s="84">
        <f>Broomlee!D11</f>
        <v>0</v>
      </c>
      <c r="M12" s="84">
        <f>Dounans!D11</f>
        <v>7.6388888888888884</v>
      </c>
      <c r="N12" s="84">
        <f>Alltnacriche!D11</f>
        <v>58.18181818181818</v>
      </c>
      <c r="O12" s="84">
        <f>Gowanbank!D11</f>
        <v>0</v>
      </c>
      <c r="P12" s="84">
        <f>'Lendrick Muir'!D11</f>
        <v>36.969696969696969</v>
      </c>
      <c r="Q12" s="84">
        <f>'Loch Eil OBT'!D11</f>
        <v>45</v>
      </c>
      <c r="R12" s="84">
        <f>Fairburn!D11</f>
        <v>0</v>
      </c>
      <c r="S12" s="84">
        <f>'Nethy Bridge'!D11</f>
        <v>73.80952380952381</v>
      </c>
      <c r="T12" s="84">
        <f>Barcaple!D11</f>
        <v>78.461538461538467</v>
      </c>
      <c r="V12" s="115">
        <f t="shared" si="1"/>
        <v>33.849168057486295</v>
      </c>
      <c r="W12" s="85">
        <f>'Scottish Adventure School'!D11</f>
        <v>0</v>
      </c>
      <c r="X12" s="102">
        <f>PGL!D11</f>
        <v>92</v>
      </c>
      <c r="Y12" s="117">
        <f t="shared" si="2"/>
        <v>46</v>
      </c>
    </row>
    <row r="13" spans="1:25" x14ac:dyDescent="0.35">
      <c r="A13" s="82" cm="1">
        <f t="array" ref="A13:B13">Benmore!A12:B12</f>
        <v>11</v>
      </c>
      <c r="B13" s="96" t="str">
        <v>13th March 2023</v>
      </c>
      <c r="C13" s="83">
        <f>Benmore!D12</f>
        <v>77.5</v>
      </c>
      <c r="D13" s="83">
        <f>Lagganlia!D12</f>
        <v>78.400000000000006</v>
      </c>
      <c r="E13" s="99">
        <v>94.117647058823536</v>
      </c>
      <c r="F13" s="112">
        <f t="shared" si="0"/>
        <v>83.339215686274514</v>
      </c>
      <c r="G13" s="97">
        <f>'Ardroy OEC'!D12</f>
        <v>72.289156626506028</v>
      </c>
      <c r="H13" s="84">
        <f>Lochgoilhead!D12</f>
        <v>95.394736842105274</v>
      </c>
      <c r="I13" s="84">
        <f>'Fordell Firs '!D12</f>
        <v>40.458015267175576</v>
      </c>
      <c r="J13" s="84">
        <f>Meggernie!D12</f>
        <v>0</v>
      </c>
      <c r="K13" s="84">
        <f>Belmont!D12</f>
        <v>0</v>
      </c>
      <c r="L13" s="84">
        <f>Broomlee!D12</f>
        <v>33.802816901408448</v>
      </c>
      <c r="M13" s="84">
        <f>Dounans!D12</f>
        <v>32.638888888888886</v>
      </c>
      <c r="N13" s="84">
        <f>Alltnacriche!D12</f>
        <v>67.272727272727266</v>
      </c>
      <c r="O13" s="84">
        <f>Gowanbank!D12</f>
        <v>0</v>
      </c>
      <c r="P13" s="84">
        <f>'Lendrick Muir'!D12</f>
        <v>33.333333333333336</v>
      </c>
      <c r="Q13" s="84">
        <f>'Loch Eil OBT'!D12</f>
        <v>81.666666666666671</v>
      </c>
      <c r="R13" s="84">
        <f>Fairburn!D12</f>
        <v>0</v>
      </c>
      <c r="S13" s="84">
        <f>'Nethy Bridge'!D12</f>
        <v>40.476190476190474</v>
      </c>
      <c r="T13" s="84">
        <f>Barcaple!D12</f>
        <v>72.307692307692307</v>
      </c>
      <c r="V13" s="115">
        <f t="shared" si="1"/>
        <v>40.688587470192445</v>
      </c>
      <c r="W13" s="85">
        <f>'Scottish Adventure School'!D12</f>
        <v>0</v>
      </c>
      <c r="X13" s="102">
        <f>PGL!D12</f>
        <v>92</v>
      </c>
      <c r="Y13" s="117">
        <f t="shared" si="2"/>
        <v>46</v>
      </c>
    </row>
    <row r="14" spans="1:25" x14ac:dyDescent="0.35">
      <c r="A14" s="82" cm="1">
        <f t="array" ref="A14:B14">Benmore!A13:B13</f>
        <v>12</v>
      </c>
      <c r="B14" s="96" t="str">
        <v>20th March 2023</v>
      </c>
      <c r="C14" s="83">
        <f>Benmore!D13</f>
        <v>100</v>
      </c>
      <c r="D14" s="83">
        <f>Lagganlia!D13</f>
        <v>61.6</v>
      </c>
      <c r="E14" s="99">
        <v>70.588235294117652</v>
      </c>
      <c r="F14" s="112">
        <f t="shared" si="0"/>
        <v>77.396078431372544</v>
      </c>
      <c r="G14" s="97">
        <f>'Ardroy OEC'!D13</f>
        <v>57.831325301204828</v>
      </c>
      <c r="H14" s="84">
        <f>Lochgoilhead!D13</f>
        <v>100</v>
      </c>
      <c r="I14" s="84">
        <f>'Fordell Firs '!D13</f>
        <v>60.305343511450388</v>
      </c>
      <c r="J14" s="84">
        <f>Meggernie!D13</f>
        <v>0</v>
      </c>
      <c r="K14" s="84">
        <f>Belmont!D13</f>
        <v>0</v>
      </c>
      <c r="L14" s="84">
        <f>Broomlee!D13</f>
        <v>26.056338028169012</v>
      </c>
      <c r="M14" s="84">
        <f>Dounans!D13</f>
        <v>55.555555555555557</v>
      </c>
      <c r="N14" s="84">
        <f>Alltnacriche!D13</f>
        <v>41.81818181818182</v>
      </c>
      <c r="O14" s="84">
        <f>Gowanbank!D13</f>
        <v>0</v>
      </c>
      <c r="P14" s="84">
        <f>'Lendrick Muir'!D13</f>
        <v>15.151515151515152</v>
      </c>
      <c r="Q14" s="84">
        <f>'Loch Eil OBT'!D13</f>
        <v>29.166666666666668</v>
      </c>
      <c r="R14" s="84">
        <f>Fairburn!D13</f>
        <v>0</v>
      </c>
      <c r="S14" s="84">
        <f>'Nethy Bridge'!D13</f>
        <v>65.476190476190482</v>
      </c>
      <c r="T14" s="84">
        <f>Barcaple!D13</f>
        <v>69.230769230769241</v>
      </c>
      <c r="V14" s="115">
        <f t="shared" si="1"/>
        <v>37.18513469569308</v>
      </c>
      <c r="W14" s="85">
        <f>'Scottish Adventure School'!D13</f>
        <v>0</v>
      </c>
      <c r="X14" s="102">
        <f>PGL!D13</f>
        <v>92</v>
      </c>
      <c r="Y14" s="117">
        <f t="shared" si="2"/>
        <v>46</v>
      </c>
    </row>
    <row r="15" spans="1:25" x14ac:dyDescent="0.35">
      <c r="A15" s="82" cm="1">
        <f t="array" ref="A15:B15">Benmore!A14:B14</f>
        <v>13</v>
      </c>
      <c r="B15" s="96" t="str">
        <v>27th March 2023</v>
      </c>
      <c r="C15" s="83">
        <f>Benmore!D14</f>
        <v>63.333333333333336</v>
      </c>
      <c r="D15" s="83">
        <f>Lagganlia!D14</f>
        <v>52.800000000000004</v>
      </c>
      <c r="E15" s="99">
        <v>82.352941176470594</v>
      </c>
      <c r="F15" s="112">
        <f t="shared" si="0"/>
        <v>66.162091503267973</v>
      </c>
      <c r="G15" s="97">
        <f>'Ardroy OEC'!D14</f>
        <v>72.289156626506028</v>
      </c>
      <c r="H15" s="84">
        <f>Lochgoilhead!D14</f>
        <v>43.421052631578952</v>
      </c>
      <c r="I15" s="84">
        <f>'Fordell Firs '!D14</f>
        <v>100</v>
      </c>
      <c r="J15" s="84">
        <f>Meggernie!D14</f>
        <v>0</v>
      </c>
      <c r="K15" s="84">
        <f>Belmont!D14</f>
        <v>16</v>
      </c>
      <c r="L15" s="84">
        <f>Broomlee!D14</f>
        <v>0</v>
      </c>
      <c r="M15" s="84">
        <f>Dounans!D14</f>
        <v>58.333333333333329</v>
      </c>
      <c r="N15" s="84">
        <f>Alltnacriche!D14</f>
        <v>45.454545454545453</v>
      </c>
      <c r="O15" s="84">
        <f>Gowanbank!D14</f>
        <v>60</v>
      </c>
      <c r="P15" s="84">
        <f>'Lendrick Muir'!D14</f>
        <v>38.18181818181818</v>
      </c>
      <c r="Q15" s="84">
        <f>'Loch Eil OBT'!D14</f>
        <v>0</v>
      </c>
      <c r="R15" s="84">
        <f>Fairburn!D14</f>
        <v>0</v>
      </c>
      <c r="S15" s="84">
        <f>'Nethy Bridge'!D14</f>
        <v>72.61904761904762</v>
      </c>
      <c r="T15" s="84">
        <f>Barcaple!D14</f>
        <v>69.230769230769241</v>
      </c>
      <c r="V15" s="115">
        <f t="shared" si="1"/>
        <v>41.109265934114205</v>
      </c>
      <c r="W15" s="85">
        <f>'Scottish Adventure School'!D14</f>
        <v>0</v>
      </c>
      <c r="X15" s="102">
        <f>PGL!D14</f>
        <v>92</v>
      </c>
      <c r="Y15" s="117">
        <f t="shared" si="2"/>
        <v>46</v>
      </c>
    </row>
    <row r="16" spans="1:25" x14ac:dyDescent="0.35">
      <c r="A16" s="82" cm="1">
        <f t="array" ref="A16:B16">Benmore!A15:B15</f>
        <v>14</v>
      </c>
      <c r="B16" s="96" t="str">
        <v>Easter Holiday</v>
      </c>
      <c r="C16" s="83">
        <f>Benmore!D15</f>
        <v>0</v>
      </c>
      <c r="D16" s="83">
        <f>Lagganlia!D15</f>
        <v>0</v>
      </c>
      <c r="E16" s="99">
        <v>0</v>
      </c>
      <c r="F16" s="112">
        <f t="shared" si="0"/>
        <v>0</v>
      </c>
      <c r="G16" s="97">
        <f>'Ardroy OEC'!D15</f>
        <v>0</v>
      </c>
      <c r="H16" s="84">
        <f>Lochgoilhead!D15</f>
        <v>0</v>
      </c>
      <c r="I16" s="84">
        <f>'Fordell Firs '!D15</f>
        <v>48.091603053435115</v>
      </c>
      <c r="J16" s="84">
        <f>Meggernie!D15</f>
        <v>0</v>
      </c>
      <c r="K16" s="84">
        <f>Belmont!D15</f>
        <v>0</v>
      </c>
      <c r="L16" s="84">
        <f>Broomlee!D15</f>
        <v>0</v>
      </c>
      <c r="M16" s="84">
        <f>Dounans!D15</f>
        <v>43.75</v>
      </c>
      <c r="N16" s="84">
        <f>Alltnacriche!D15</f>
        <v>69.090909090909093</v>
      </c>
      <c r="O16" s="84">
        <f>Gowanbank!D15</f>
        <v>46.666666666666671</v>
      </c>
      <c r="P16" s="84">
        <f>'Lendrick Muir'!D15</f>
        <v>30.90909090909091</v>
      </c>
      <c r="Q16" s="84">
        <f>'Loch Eil OBT'!D15</f>
        <v>0</v>
      </c>
      <c r="R16" s="84">
        <f>Fairburn!D15</f>
        <v>0</v>
      </c>
      <c r="S16" s="84">
        <f>'Nethy Bridge'!D15</f>
        <v>0</v>
      </c>
      <c r="T16" s="84">
        <f>Barcaple!D15</f>
        <v>0</v>
      </c>
      <c r="V16" s="115">
        <f t="shared" si="1"/>
        <v>17.036304980007269</v>
      </c>
      <c r="W16" s="85">
        <f>'Scottish Adventure School'!D15</f>
        <v>0</v>
      </c>
      <c r="X16" s="102">
        <f>PGL!D15</f>
        <v>0</v>
      </c>
      <c r="Y16" s="117">
        <f t="shared" si="2"/>
        <v>0</v>
      </c>
    </row>
    <row r="17" spans="1:25" x14ac:dyDescent="0.35">
      <c r="A17" s="82" cm="1">
        <f t="array" ref="A17:B17">Benmore!A16:B16</f>
        <v>15</v>
      </c>
      <c r="B17" s="96" t="str">
        <v>Easter Holiday</v>
      </c>
      <c r="C17" s="83">
        <f>Benmore!D16</f>
        <v>0</v>
      </c>
      <c r="D17" s="83">
        <f>Lagganlia!D16</f>
        <v>0</v>
      </c>
      <c r="E17" s="99">
        <v>0</v>
      </c>
      <c r="F17" s="112">
        <f t="shared" si="0"/>
        <v>0</v>
      </c>
      <c r="G17" s="97">
        <f>'Ardroy OEC'!D16</f>
        <v>0</v>
      </c>
      <c r="H17" s="84">
        <f>Lochgoilhead!D16</f>
        <v>6.5789473684210531</v>
      </c>
      <c r="I17" s="84">
        <f>'Fordell Firs '!D16</f>
        <v>0</v>
      </c>
      <c r="J17" s="84">
        <f>Meggernie!D16</f>
        <v>50</v>
      </c>
      <c r="K17" s="84">
        <f>Belmont!D16</f>
        <v>0</v>
      </c>
      <c r="L17" s="84">
        <f>Broomlee!D16</f>
        <v>0</v>
      </c>
      <c r="M17" s="84">
        <f>Dounans!D16</f>
        <v>0</v>
      </c>
      <c r="N17" s="84">
        <f>Alltnacriche!D16</f>
        <v>0</v>
      </c>
      <c r="O17" s="84">
        <f>Gowanbank!D16</f>
        <v>0</v>
      </c>
      <c r="P17" s="84">
        <f>'Lendrick Muir'!D16</f>
        <v>0</v>
      </c>
      <c r="Q17" s="84">
        <f>'Loch Eil OBT'!D16</f>
        <v>0</v>
      </c>
      <c r="R17" s="84">
        <f>Fairburn!D16</f>
        <v>0</v>
      </c>
      <c r="S17" s="84">
        <f>'Nethy Bridge'!D16</f>
        <v>0</v>
      </c>
      <c r="T17" s="84">
        <f>Barcaple!D16</f>
        <v>0</v>
      </c>
      <c r="V17" s="115">
        <f t="shared" si="1"/>
        <v>4.041353383458647</v>
      </c>
      <c r="W17" s="85">
        <f>'Scottish Adventure School'!D16</f>
        <v>0</v>
      </c>
      <c r="X17" s="102">
        <f>PGL!D16</f>
        <v>0</v>
      </c>
      <c r="Y17" s="117">
        <f t="shared" si="2"/>
        <v>0</v>
      </c>
    </row>
    <row r="18" spans="1:25" x14ac:dyDescent="0.35">
      <c r="A18" s="82" cm="1">
        <f t="array" ref="A18:B18">Benmore!A17:B17</f>
        <v>16</v>
      </c>
      <c r="B18" s="96" t="str">
        <v>17th April 2023</v>
      </c>
      <c r="C18" s="83">
        <f>Benmore!D17</f>
        <v>69.166666666666671</v>
      </c>
      <c r="D18" s="83">
        <f>Lagganlia!D17</f>
        <v>72</v>
      </c>
      <c r="E18" s="99">
        <v>76.470588235294116</v>
      </c>
      <c r="F18" s="112">
        <f t="shared" si="0"/>
        <v>72.545751633986939</v>
      </c>
      <c r="G18" s="97">
        <f>'Ardroy OEC'!D17</f>
        <v>53.01204819277109</v>
      </c>
      <c r="H18" s="84">
        <f>Lochgoilhead!D17</f>
        <v>100</v>
      </c>
      <c r="I18" s="84">
        <f>'Fordell Firs '!D17</f>
        <v>40.458015267175576</v>
      </c>
      <c r="J18" s="84">
        <f>Meggernie!D17</f>
        <v>100</v>
      </c>
      <c r="K18" s="84">
        <f>Belmont!D17</f>
        <v>56</v>
      </c>
      <c r="L18" s="84">
        <f>Broomlee!D17</f>
        <v>0</v>
      </c>
      <c r="M18" s="84">
        <f>Dounans!D17</f>
        <v>63.888888888888886</v>
      </c>
      <c r="N18" s="84">
        <f>Alltnacriche!D17</f>
        <v>0</v>
      </c>
      <c r="O18" s="84">
        <f>Gowanbank!D17</f>
        <v>0</v>
      </c>
      <c r="P18" s="84">
        <f>'Lendrick Muir'!D17</f>
        <v>0</v>
      </c>
      <c r="Q18" s="84">
        <f>'Loch Eil OBT'!D17</f>
        <v>80.833333333333343</v>
      </c>
      <c r="R18" s="84">
        <f>Fairburn!D17</f>
        <v>0</v>
      </c>
      <c r="S18" s="84">
        <f>'Nethy Bridge'!D17</f>
        <v>73.80952380952381</v>
      </c>
      <c r="T18" s="84">
        <f>Barcaple!D17</f>
        <v>64.615384615384613</v>
      </c>
      <c r="V18" s="115">
        <f t="shared" si="1"/>
        <v>45.186942436219816</v>
      </c>
      <c r="W18" s="85">
        <f>'Scottish Adventure School'!D17</f>
        <v>13.846153846153847</v>
      </c>
      <c r="X18" s="102">
        <f>PGL!D17</f>
        <v>92</v>
      </c>
      <c r="Y18" s="117">
        <f t="shared" si="2"/>
        <v>52.92307692307692</v>
      </c>
    </row>
    <row r="19" spans="1:25" x14ac:dyDescent="0.35">
      <c r="A19" s="82" cm="1">
        <f t="array" ref="A19:B19">Benmore!A18:B18</f>
        <v>17</v>
      </c>
      <c r="B19" s="96" t="str">
        <v>24th April 2023</v>
      </c>
      <c r="C19" s="83">
        <f>Benmore!D18</f>
        <v>60.833333333333336</v>
      </c>
      <c r="D19" s="103">
        <f>Lagganlia!D18</f>
        <v>65.600000000000009</v>
      </c>
      <c r="E19" s="99">
        <v>73.529411764705884</v>
      </c>
      <c r="F19" s="112">
        <f t="shared" si="0"/>
        <v>66.654248366013078</v>
      </c>
      <c r="G19" s="97">
        <f>'Ardroy OEC'!D18</f>
        <v>62.650602409638559</v>
      </c>
      <c r="H19" s="84">
        <f>Lochgoilhead!D18</f>
        <v>90.789473684210535</v>
      </c>
      <c r="I19" s="84">
        <f>'Fordell Firs '!D18</f>
        <v>100</v>
      </c>
      <c r="J19" s="84">
        <f>Meggernie!D18</f>
        <v>0</v>
      </c>
      <c r="K19" s="84">
        <f>Belmont!D18</f>
        <v>56</v>
      </c>
      <c r="L19" s="84">
        <f>Broomlee!D18</f>
        <v>61.971830985915489</v>
      </c>
      <c r="M19" s="84">
        <f>Dounans!D18</f>
        <v>75</v>
      </c>
      <c r="N19" s="84">
        <f>Alltnacriche!D18</f>
        <v>50.909090909090907</v>
      </c>
      <c r="O19" s="84">
        <f>Gowanbank!D18</f>
        <v>48.888888888888893</v>
      </c>
      <c r="P19" s="84">
        <f>'Lendrick Muir'!D18</f>
        <v>36.969696969696969</v>
      </c>
      <c r="Q19" s="84">
        <f>'Loch Eil OBT'!D18</f>
        <v>0</v>
      </c>
      <c r="R19" s="84">
        <f>Fairburn!D18</f>
        <v>34</v>
      </c>
      <c r="S19" s="84">
        <f>'Nethy Bridge'!D18</f>
        <v>54.761904761904759</v>
      </c>
      <c r="T19" s="84">
        <f>Barcaple!D18</f>
        <v>55.384615384615387</v>
      </c>
      <c r="V19" s="115">
        <f t="shared" si="1"/>
        <v>51.951864570997252</v>
      </c>
      <c r="W19" s="85">
        <f>'Scottish Adventure School'!D18</f>
        <v>19.230769230769234</v>
      </c>
      <c r="X19" s="102">
        <f>PGL!D18</f>
        <v>92</v>
      </c>
      <c r="Y19" s="117">
        <f t="shared" si="2"/>
        <v>55.615384615384613</v>
      </c>
    </row>
    <row r="20" spans="1:25" x14ac:dyDescent="0.35">
      <c r="A20" s="82" cm="1">
        <f t="array" ref="A20:B20">Benmore!A19:B19</f>
        <v>18</v>
      </c>
      <c r="B20" s="96" t="str">
        <v>1st May 2023</v>
      </c>
      <c r="C20" s="83">
        <f>Benmore!D19</f>
        <v>61.666666666666671</v>
      </c>
      <c r="D20" s="83">
        <f>Lagganlia!D19</f>
        <v>79.2</v>
      </c>
      <c r="E20" s="99">
        <v>35.294117647058826</v>
      </c>
      <c r="F20" s="112">
        <f t="shared" si="0"/>
        <v>58.720261437908505</v>
      </c>
      <c r="G20" s="97">
        <f>'Ardroy OEC'!D19</f>
        <v>57.831325301204828</v>
      </c>
      <c r="H20" s="84">
        <f>Lochgoilhead!D19</f>
        <v>69.078947368421055</v>
      </c>
      <c r="I20" s="84">
        <f>'Fordell Firs '!D19</f>
        <v>100</v>
      </c>
      <c r="J20" s="84">
        <f>Meggernie!D19</f>
        <v>0</v>
      </c>
      <c r="K20" s="84">
        <f>Belmont!D19</f>
        <v>0</v>
      </c>
      <c r="L20" s="84">
        <f>Broomlee!D19</f>
        <v>11.267605633802816</v>
      </c>
      <c r="M20" s="84">
        <f>Dounans!D19</f>
        <v>68.055555555555557</v>
      </c>
      <c r="N20" s="84">
        <f>Alltnacriche!D19</f>
        <v>58.18181818181818</v>
      </c>
      <c r="O20" s="84">
        <f>Gowanbank!D19</f>
        <v>57.777777777777779</v>
      </c>
      <c r="P20" s="84">
        <f>'Lendrick Muir'!D19</f>
        <v>38.787878787878789</v>
      </c>
      <c r="Q20" s="84">
        <f>'Loch Eil OBT'!D19</f>
        <v>100</v>
      </c>
      <c r="R20" s="84">
        <f>Fairburn!D19</f>
        <v>40</v>
      </c>
      <c r="S20" s="84">
        <f>'Nethy Bridge'!D19</f>
        <v>59.523809523809526</v>
      </c>
      <c r="T20" s="84">
        <f>Barcaple!D19</f>
        <v>78.461538461538467</v>
      </c>
      <c r="V20" s="115">
        <f t="shared" si="1"/>
        <v>52.783304042271929</v>
      </c>
      <c r="W20" s="85">
        <f>'Scottish Adventure School'!D19</f>
        <v>26.153846153846157</v>
      </c>
      <c r="X20" s="102">
        <f>PGL!D19</f>
        <v>92</v>
      </c>
      <c r="Y20" s="117">
        <f t="shared" si="2"/>
        <v>59.07692307692308</v>
      </c>
    </row>
    <row r="21" spans="1:25" x14ac:dyDescent="0.35">
      <c r="A21" s="82" cm="1">
        <f t="array" ref="A21:B21">Benmore!A20:B20</f>
        <v>19</v>
      </c>
      <c r="B21" s="96" t="str">
        <v>8th May 2023</v>
      </c>
      <c r="C21" s="83">
        <f>Benmore!D20</f>
        <v>65.833333333333343</v>
      </c>
      <c r="D21" s="83">
        <f>Lagganlia!D20</f>
        <v>80</v>
      </c>
      <c r="E21" s="99">
        <v>70.588235294117652</v>
      </c>
      <c r="F21" s="112">
        <f t="shared" si="0"/>
        <v>72.140522875816998</v>
      </c>
      <c r="G21" s="97">
        <f>'Ardroy OEC'!D20</f>
        <v>53.01204819277109</v>
      </c>
      <c r="H21" s="84">
        <f>Lochgoilhead!D20</f>
        <v>100</v>
      </c>
      <c r="I21" s="84">
        <f>'Fordell Firs '!D20</f>
        <v>100</v>
      </c>
      <c r="J21" s="84">
        <f>Meggernie!D20</f>
        <v>0</v>
      </c>
      <c r="K21" s="84">
        <f>Belmont!D20</f>
        <v>0</v>
      </c>
      <c r="L21" s="84">
        <f>Broomlee!D20</f>
        <v>0</v>
      </c>
      <c r="M21" s="84">
        <f>Dounans!D20</f>
        <v>100</v>
      </c>
      <c r="N21" s="84">
        <f>Alltnacriche!D20</f>
        <v>83.63636363636364</v>
      </c>
      <c r="O21" s="84">
        <f>Gowanbank!D20</f>
        <v>24.444444444444446</v>
      </c>
      <c r="P21" s="84">
        <f>'Lendrick Muir'!D20</f>
        <v>33.939393939393938</v>
      </c>
      <c r="Q21" s="84">
        <f>'Loch Eil OBT'!D20</f>
        <v>0</v>
      </c>
      <c r="R21" s="84">
        <f>Fairburn!D20</f>
        <v>76</v>
      </c>
      <c r="S21" s="84">
        <f>'Nethy Bridge'!D20</f>
        <v>59.523809523809526</v>
      </c>
      <c r="T21" s="84">
        <f>Barcaple!D20</f>
        <v>0</v>
      </c>
      <c r="V21" s="115">
        <f t="shared" si="1"/>
        <v>45.039718552627335</v>
      </c>
      <c r="W21" s="85">
        <f>'Scottish Adventure School'!D20</f>
        <v>57.692307692307693</v>
      </c>
      <c r="X21" s="102">
        <f>PGL!D20</f>
        <v>49.777777777777771</v>
      </c>
      <c r="Y21" s="117">
        <f t="shared" si="2"/>
        <v>53.735042735042732</v>
      </c>
    </row>
    <row r="22" spans="1:25" x14ac:dyDescent="0.35">
      <c r="A22" s="82" cm="1">
        <f t="array" ref="A22:B22">Benmore!A21:B21</f>
        <v>20</v>
      </c>
      <c r="B22" s="96" t="str">
        <v>15th May 2023</v>
      </c>
      <c r="C22" s="83">
        <f>Benmore!D21</f>
        <v>45</v>
      </c>
      <c r="D22" s="83">
        <f>Lagganlia!D21</f>
        <v>75.2</v>
      </c>
      <c r="E22" s="99">
        <v>70.588235294117652</v>
      </c>
      <c r="F22" s="112">
        <f t="shared" si="0"/>
        <v>63.596078431372554</v>
      </c>
      <c r="G22" s="97">
        <f>'Ardroy OEC'!D21</f>
        <v>86.746987951807242</v>
      </c>
      <c r="H22" s="84">
        <f>Lochgoilhead!D21</f>
        <v>54.60526315789474</v>
      </c>
      <c r="I22" s="84">
        <f>'Fordell Firs '!D21</f>
        <v>76.335877862595424</v>
      </c>
      <c r="J22" s="84">
        <f>Meggernie!D21</f>
        <v>0</v>
      </c>
      <c r="K22" s="84">
        <f>Belmont!D21</f>
        <v>40</v>
      </c>
      <c r="L22" s="84">
        <f>Broomlee!D21</f>
        <v>13.380281690140844</v>
      </c>
      <c r="M22" s="84">
        <f>Dounans!D21</f>
        <v>49.305555555555557</v>
      </c>
      <c r="N22" s="84">
        <f>Alltnacriche!D21</f>
        <v>89.090909090909093</v>
      </c>
      <c r="O22" s="84">
        <f>Gowanbank!D21</f>
        <v>17.777777777777779</v>
      </c>
      <c r="P22" s="84">
        <f>'Lendrick Muir'!D21</f>
        <v>39.393939393939398</v>
      </c>
      <c r="Q22" s="84">
        <f>'Loch Eil OBT'!D21</f>
        <v>27.5</v>
      </c>
      <c r="R22" s="84">
        <f>Fairburn!D21</f>
        <v>78</v>
      </c>
      <c r="S22" s="84">
        <f>'Nethy Bridge'!D21</f>
        <v>60.714285714285715</v>
      </c>
      <c r="T22" s="84">
        <f>Barcaple!D21</f>
        <v>93.846153846153854</v>
      </c>
      <c r="V22" s="115">
        <f t="shared" si="1"/>
        <v>51.906930860075683</v>
      </c>
      <c r="W22" s="85">
        <f>'Scottish Adventure School'!D21</f>
        <v>38.461538461538467</v>
      </c>
      <c r="X22" s="102">
        <f>PGL!D21</f>
        <v>49.777777777777771</v>
      </c>
      <c r="Y22" s="117">
        <f t="shared" si="2"/>
        <v>44.119658119658119</v>
      </c>
    </row>
    <row r="23" spans="1:25" x14ac:dyDescent="0.35">
      <c r="A23" s="82" cm="1">
        <f t="array" ref="A23:B23">Benmore!A22:B22</f>
        <v>21</v>
      </c>
      <c r="B23" s="96" t="str">
        <v>22nd May 2023</v>
      </c>
      <c r="C23" s="83">
        <f>Benmore!D22</f>
        <v>81.666666666666671</v>
      </c>
      <c r="D23" s="83">
        <f>Lagganlia!D22</f>
        <v>48.800000000000004</v>
      </c>
      <c r="E23" s="99">
        <v>94.117647058823536</v>
      </c>
      <c r="F23" s="112">
        <f t="shared" si="0"/>
        <v>74.86143790849674</v>
      </c>
      <c r="G23" s="97">
        <f>'Ardroy OEC'!D22</f>
        <v>61.445783132530124</v>
      </c>
      <c r="H23" s="84">
        <f>Lochgoilhead!D22</f>
        <v>80.26315789473685</v>
      </c>
      <c r="I23" s="84">
        <f>'Fordell Firs '!D22</f>
        <v>100</v>
      </c>
      <c r="J23" s="84">
        <f>Meggernie!D22</f>
        <v>0</v>
      </c>
      <c r="K23" s="84">
        <f>Belmont!D22</f>
        <v>0</v>
      </c>
      <c r="L23" s="84">
        <f>Broomlee!D22</f>
        <v>69.014084507042242</v>
      </c>
      <c r="M23" s="84">
        <f>Dounans!D22</f>
        <v>53.472222222222221</v>
      </c>
      <c r="N23" s="84">
        <f>Alltnacriche!D22</f>
        <v>85.454545454545453</v>
      </c>
      <c r="O23" s="84">
        <f>Gowanbank!D22</f>
        <v>28.888888888888889</v>
      </c>
      <c r="P23" s="84">
        <f>'Lendrick Muir'!D22</f>
        <v>39.393939393939398</v>
      </c>
      <c r="Q23" s="84">
        <f>'Loch Eil OBT'!D22</f>
        <v>76.666666666666671</v>
      </c>
      <c r="R23" s="84">
        <f>Fairburn!D22</f>
        <v>60</v>
      </c>
      <c r="S23" s="84">
        <f>'Nethy Bridge'!D22</f>
        <v>19.047619047619047</v>
      </c>
      <c r="T23" s="84">
        <f>Barcaple!D22</f>
        <v>44.61538461538462</v>
      </c>
      <c r="V23" s="115">
        <f t="shared" si="1"/>
        <v>51.304449415969678</v>
      </c>
      <c r="W23" s="85">
        <f>'Scottish Adventure School'!D22</f>
        <v>81.538461538461547</v>
      </c>
      <c r="X23" s="102">
        <f>PGL!D22</f>
        <v>49.777777777777771</v>
      </c>
      <c r="Y23" s="117">
        <f t="shared" si="2"/>
        <v>65.658119658119659</v>
      </c>
    </row>
    <row r="24" spans="1:25" x14ac:dyDescent="0.35">
      <c r="A24" s="82" cm="1">
        <f t="array" ref="A24:B24">Benmore!A23:B23</f>
        <v>22</v>
      </c>
      <c r="B24" s="96" t="str">
        <v>29th May 2023</v>
      </c>
      <c r="C24" s="83">
        <f>Benmore!D23</f>
        <v>55</v>
      </c>
      <c r="D24" s="83">
        <f>Lagganlia!D23</f>
        <v>80</v>
      </c>
      <c r="E24" s="99">
        <v>58.82352941176471</v>
      </c>
      <c r="F24" s="112">
        <f t="shared" si="0"/>
        <v>64.607843137254903</v>
      </c>
      <c r="G24" s="97">
        <f>'Ardroy OEC'!D23</f>
        <v>80.722891566265062</v>
      </c>
      <c r="H24" s="84">
        <f>Lochgoilhead!D23</f>
        <v>100</v>
      </c>
      <c r="I24" s="84">
        <f>'Fordell Firs '!D23</f>
        <v>100</v>
      </c>
      <c r="J24" s="84">
        <f>Meggernie!D23</f>
        <v>0</v>
      </c>
      <c r="K24" s="84">
        <f>Belmont!D23</f>
        <v>0</v>
      </c>
      <c r="L24" s="84">
        <f>Broomlee!D23</f>
        <v>57.042253521126753</v>
      </c>
      <c r="M24" s="84">
        <f>Dounans!D23</f>
        <v>100</v>
      </c>
      <c r="N24" s="84">
        <f>Alltnacriche!D23</f>
        <v>76.36363636363636</v>
      </c>
      <c r="O24" s="84">
        <f>Gowanbank!D23</f>
        <v>60</v>
      </c>
      <c r="P24" s="84">
        <f>'Lendrick Muir'!D23</f>
        <v>0</v>
      </c>
      <c r="Q24" s="84">
        <f>'Loch Eil OBT'!D23</f>
        <v>0</v>
      </c>
      <c r="R24" s="84">
        <f>Fairburn!D23</f>
        <v>32</v>
      </c>
      <c r="S24" s="84">
        <f>'Nethy Bridge'!D23</f>
        <v>55.952380952380949</v>
      </c>
      <c r="T24" s="84">
        <f>Barcaple!D23</f>
        <v>60</v>
      </c>
      <c r="V24" s="115">
        <f t="shared" si="1"/>
        <v>51.577225885957795</v>
      </c>
      <c r="W24" s="85">
        <f>'Scottish Adventure School'!D23</f>
        <v>71.538461538461547</v>
      </c>
      <c r="X24" s="102">
        <f>PGL!D23</f>
        <v>49.777777777777771</v>
      </c>
      <c r="Y24" s="117">
        <f t="shared" si="2"/>
        <v>60.658119658119659</v>
      </c>
    </row>
    <row r="25" spans="1:25" x14ac:dyDescent="0.35">
      <c r="A25" s="82" cm="1">
        <f t="array" ref="A25:B25">Benmore!A24:B24</f>
        <v>23</v>
      </c>
      <c r="B25" s="96" t="str">
        <v>5th June 2023</v>
      </c>
      <c r="C25" s="83">
        <f>Benmore!D24</f>
        <v>65.833333333333343</v>
      </c>
      <c r="D25" s="83">
        <f>Lagganlia!D24</f>
        <v>81.600000000000009</v>
      </c>
      <c r="E25" s="99">
        <v>48.529411764705884</v>
      </c>
      <c r="F25" s="112">
        <f t="shared" si="0"/>
        <v>65.320915032679736</v>
      </c>
      <c r="G25" s="97">
        <f>'Ardroy OEC'!D24</f>
        <v>72.289156626506028</v>
      </c>
      <c r="H25" s="84">
        <f>Lochgoilhead!D24</f>
        <v>100</v>
      </c>
      <c r="I25" s="84">
        <f>'Fordell Firs '!D24</f>
        <v>100</v>
      </c>
      <c r="J25" s="84">
        <f>Meggernie!D24</f>
        <v>0</v>
      </c>
      <c r="K25" s="84">
        <f>Belmont!D24</f>
        <v>100</v>
      </c>
      <c r="L25" s="84">
        <f>Broomlee!D24</f>
        <v>11.267605633802816</v>
      </c>
      <c r="M25" s="84">
        <f>Dounans!D24</f>
        <v>16.666666666666664</v>
      </c>
      <c r="N25" s="84">
        <f>Alltnacriche!D24</f>
        <v>67.272727272727266</v>
      </c>
      <c r="O25" s="84">
        <f>Gowanbank!D24</f>
        <v>42.222222222222221</v>
      </c>
      <c r="P25" s="84">
        <f>'Lendrick Muir'!D24</f>
        <v>47.272727272727273</v>
      </c>
      <c r="Q25" s="84">
        <f>'Loch Eil OBT'!D24</f>
        <v>40</v>
      </c>
      <c r="R25" s="84">
        <f>Fairburn!D24</f>
        <v>76</v>
      </c>
      <c r="S25" s="84">
        <f>'Nethy Bridge'!D24</f>
        <v>0</v>
      </c>
      <c r="T25" s="84">
        <f>Barcaple!D24</f>
        <v>78.461538461538467</v>
      </c>
      <c r="V25" s="115">
        <f t="shared" si="1"/>
        <v>53.675188868299344</v>
      </c>
      <c r="W25" s="85">
        <f>'Scottish Adventure School'!D24</f>
        <v>52.307692307692314</v>
      </c>
      <c r="X25" s="102">
        <f>PGL!D24</f>
        <v>74.888888888888886</v>
      </c>
      <c r="Y25" s="117">
        <f t="shared" si="2"/>
        <v>63.598290598290603</v>
      </c>
    </row>
    <row r="26" spans="1:25" x14ac:dyDescent="0.35">
      <c r="A26" s="82" cm="1">
        <f t="array" ref="A26:B26">Benmore!A25:B25</f>
        <v>24</v>
      </c>
      <c r="B26" s="96" t="str">
        <v>12th June 2023</v>
      </c>
      <c r="C26" s="83">
        <f>Benmore!D25</f>
        <v>56.666666666666671</v>
      </c>
      <c r="D26" s="83">
        <f>Lagganlia!D25</f>
        <v>93.600000000000009</v>
      </c>
      <c r="E26" s="99">
        <v>82.352941176470594</v>
      </c>
      <c r="F26" s="112">
        <f t="shared" si="0"/>
        <v>77.539869281045753</v>
      </c>
      <c r="G26" s="97">
        <f>'Ardroy OEC'!D25</f>
        <v>66.265060240963862</v>
      </c>
      <c r="H26" s="84">
        <f>Lochgoilhead!D25</f>
        <v>100</v>
      </c>
      <c r="I26" s="84">
        <f>'Fordell Firs '!D25</f>
        <v>100</v>
      </c>
      <c r="J26" s="84">
        <f>Meggernie!D25</f>
        <v>0</v>
      </c>
      <c r="K26" s="84">
        <f>Belmont!D25</f>
        <v>0</v>
      </c>
      <c r="L26" s="84">
        <f>Broomlee!D25</f>
        <v>47.183098591549296</v>
      </c>
      <c r="M26" s="84">
        <f>Dounans!D25</f>
        <v>39.583333333333329</v>
      </c>
      <c r="N26" s="84">
        <f>Alltnacriche!D25</f>
        <v>90.909090909090907</v>
      </c>
      <c r="O26" s="84">
        <f>Gowanbank!D25</f>
        <v>48.888888888888893</v>
      </c>
      <c r="P26" s="84">
        <f>'Lendrick Muir'!D25</f>
        <v>59.393939393939398</v>
      </c>
      <c r="Q26" s="84">
        <f>'Loch Eil OBT'!D25</f>
        <v>50</v>
      </c>
      <c r="R26" s="84">
        <f>Fairburn!D25</f>
        <v>36</v>
      </c>
      <c r="S26" s="84">
        <f>'Nethy Bridge'!D25</f>
        <v>63.095238095238095</v>
      </c>
      <c r="T26" s="84">
        <f>Barcaple!D25</f>
        <v>0</v>
      </c>
      <c r="V26" s="115">
        <f t="shared" si="1"/>
        <v>50.094189246643126</v>
      </c>
      <c r="W26" s="85">
        <f>'Scottish Adventure School'!D25</f>
        <v>78.461538461538467</v>
      </c>
      <c r="X26" s="102">
        <f>PGL!D25</f>
        <v>74.888888888888886</v>
      </c>
      <c r="Y26" s="117">
        <f t="shared" si="2"/>
        <v>76.675213675213683</v>
      </c>
    </row>
    <row r="27" spans="1:25" x14ac:dyDescent="0.35">
      <c r="A27" s="82" cm="1">
        <f t="array" ref="A27:B27">Benmore!A26:B26</f>
        <v>25</v>
      </c>
      <c r="B27" s="96" t="str">
        <v>19th June 2023</v>
      </c>
      <c r="C27" s="83">
        <f>Benmore!D26</f>
        <v>59.166666666666671</v>
      </c>
      <c r="D27" s="83">
        <f>Lagganlia!D26</f>
        <v>72</v>
      </c>
      <c r="E27" s="99">
        <v>42.647058823529413</v>
      </c>
      <c r="F27" s="112">
        <f t="shared" si="0"/>
        <v>57.937908496732035</v>
      </c>
      <c r="G27" s="97">
        <f>'Ardroy OEC'!D26</f>
        <v>60.24096385542169</v>
      </c>
      <c r="H27" s="84">
        <f>Lochgoilhead!D26</f>
        <v>100</v>
      </c>
      <c r="I27" s="84">
        <f>'Fordell Firs '!D26</f>
        <v>88.549618320610691</v>
      </c>
      <c r="J27" s="84">
        <f>Meggernie!D26</f>
        <v>0</v>
      </c>
      <c r="K27" s="84">
        <f>Belmont!D26</f>
        <v>0</v>
      </c>
      <c r="L27" s="84">
        <f>Broomlee!D26</f>
        <v>42.25352112676056</v>
      </c>
      <c r="M27" s="84">
        <f>Dounans!D26</f>
        <v>31.944444444444443</v>
      </c>
      <c r="N27" s="84">
        <f>Alltnacriche!D26</f>
        <v>80</v>
      </c>
      <c r="O27" s="84">
        <f>Gowanbank!D26</f>
        <v>28.888888888888889</v>
      </c>
      <c r="P27" s="84">
        <f>'Lendrick Muir'!D26</f>
        <v>23.030303030303031</v>
      </c>
      <c r="Q27" s="84">
        <f>'Loch Eil OBT'!D26</f>
        <v>79.166666666666671</v>
      </c>
      <c r="R27" s="84">
        <f>Fairburn!D26</f>
        <v>0</v>
      </c>
      <c r="S27" s="84">
        <f>'Nethy Bridge'!D26</f>
        <v>13.095238095238095</v>
      </c>
      <c r="T27" s="84">
        <f>Barcaple!D26</f>
        <v>52.307692307692314</v>
      </c>
      <c r="V27" s="115">
        <f t="shared" si="1"/>
        <v>42.819809766859024</v>
      </c>
      <c r="W27" s="85">
        <f>'Scottish Adventure School'!D26</f>
        <v>69.230769230769241</v>
      </c>
      <c r="X27" s="102">
        <f>PGL!D26</f>
        <v>74.888888888888886</v>
      </c>
      <c r="Y27" s="117">
        <f t="shared" si="2"/>
        <v>72.05982905982907</v>
      </c>
    </row>
    <row r="28" spans="1:25" x14ac:dyDescent="0.35">
      <c r="A28" s="82" cm="1">
        <f t="array" ref="A28:B28">Benmore!A27:B27</f>
        <v>26</v>
      </c>
      <c r="B28" s="96" t="str">
        <v>26th June 2023</v>
      </c>
      <c r="C28" s="83">
        <f>Benmore!D27</f>
        <v>31.666666666666668</v>
      </c>
      <c r="D28" s="83">
        <f>Lagganlia!D27</f>
        <v>58.400000000000006</v>
      </c>
      <c r="E28" s="99">
        <v>0</v>
      </c>
      <c r="F28" s="112">
        <f t="shared" si="0"/>
        <v>30.022222222222226</v>
      </c>
      <c r="G28" s="97">
        <f>'Ardroy OEC'!D27</f>
        <v>39.759036144578317</v>
      </c>
      <c r="H28" s="84">
        <f>Lochgoilhead!D27</f>
        <v>68.421052631578959</v>
      </c>
      <c r="I28" s="84">
        <f>'Fordell Firs '!D27</f>
        <v>100</v>
      </c>
      <c r="J28" s="84">
        <f>Meggernie!D27</f>
        <v>0</v>
      </c>
      <c r="K28" s="84">
        <f>Belmont!D27</f>
        <v>68</v>
      </c>
      <c r="L28" s="84">
        <f>Broomlee!D27</f>
        <v>0</v>
      </c>
      <c r="M28" s="84">
        <f>Dounans!D27</f>
        <v>38.888888888888886</v>
      </c>
      <c r="N28" s="84">
        <f>Alltnacriche!D27</f>
        <v>0</v>
      </c>
      <c r="O28" s="84">
        <f>Gowanbank!D27</f>
        <v>0</v>
      </c>
      <c r="P28" s="84">
        <f>'Lendrick Muir'!D27</f>
        <v>33.939393939393938</v>
      </c>
      <c r="Q28" s="84">
        <f>'Loch Eil OBT'!D27</f>
        <v>0</v>
      </c>
      <c r="R28" s="84">
        <f>Fairburn!D27</f>
        <v>0</v>
      </c>
      <c r="S28" s="84">
        <f>'Nethy Bridge'!D27</f>
        <v>61.904761904761905</v>
      </c>
      <c r="T28" s="84">
        <f>Barcaple!D27</f>
        <v>83.07692307692308</v>
      </c>
      <c r="V28" s="115">
        <f t="shared" si="1"/>
        <v>35.285004041866081</v>
      </c>
      <c r="W28" s="85">
        <f>'Scottish Adventure School'!D27</f>
        <v>30.76923076923077</v>
      </c>
      <c r="X28" s="102">
        <f>PGL!D27</f>
        <v>74.888888888888886</v>
      </c>
      <c r="Y28" s="117">
        <f t="shared" si="2"/>
        <v>52.82905982905983</v>
      </c>
    </row>
    <row r="29" spans="1:25" x14ac:dyDescent="0.35">
      <c r="A29" s="82" cm="1">
        <f t="array" ref="A29:B29">Benmore!A28:B28</f>
        <v>27</v>
      </c>
      <c r="B29" s="96" t="str">
        <v>Summer Holiday</v>
      </c>
      <c r="C29" s="83">
        <f>Benmore!D28</f>
        <v>0</v>
      </c>
      <c r="D29" s="83">
        <f>Lagganlia!D28</f>
        <v>0</v>
      </c>
      <c r="E29" s="99">
        <v>0</v>
      </c>
      <c r="F29" s="112">
        <f t="shared" si="0"/>
        <v>0</v>
      </c>
      <c r="G29" s="97">
        <f>'Ardroy OEC'!D28</f>
        <v>0</v>
      </c>
      <c r="H29" s="84">
        <f>Lochgoilhead!D28</f>
        <v>0</v>
      </c>
      <c r="I29" s="84">
        <f>'Fordell Firs '!D28</f>
        <v>25.190839694656489</v>
      </c>
      <c r="J29" s="84">
        <f>Meggernie!D28</f>
        <v>0</v>
      </c>
      <c r="K29" s="84">
        <f>Belmont!D28</f>
        <v>0</v>
      </c>
      <c r="L29" s="84">
        <f>Broomlee!D28</f>
        <v>0</v>
      </c>
      <c r="M29" s="84">
        <f>Dounans!D28</f>
        <v>0</v>
      </c>
      <c r="N29" s="84">
        <f>Alltnacriche!D28</f>
        <v>0</v>
      </c>
      <c r="O29" s="84">
        <f>Gowanbank!D28</f>
        <v>0</v>
      </c>
      <c r="P29" s="84">
        <f>'Lendrick Muir'!D28</f>
        <v>4.2424242424242422</v>
      </c>
      <c r="Q29" s="84">
        <f>'Loch Eil OBT'!D28</f>
        <v>0</v>
      </c>
      <c r="R29" s="84">
        <f>Fairburn!D28</f>
        <v>0</v>
      </c>
      <c r="S29" s="84">
        <f>'Nethy Bridge'!D28</f>
        <v>0</v>
      </c>
      <c r="T29" s="84">
        <f>Barcaple!D28</f>
        <v>0</v>
      </c>
      <c r="V29" s="115">
        <f t="shared" si="1"/>
        <v>2.1023759955057666</v>
      </c>
      <c r="W29" s="85">
        <f>'Scottish Adventure School'!D28</f>
        <v>0</v>
      </c>
      <c r="X29" s="102">
        <f>PGL!D28</f>
        <v>74.888888888888886</v>
      </c>
      <c r="Y29" s="117">
        <f t="shared" si="2"/>
        <v>37.444444444444443</v>
      </c>
    </row>
    <row r="30" spans="1:25" x14ac:dyDescent="0.35">
      <c r="A30" s="82" cm="1">
        <f t="array" ref="A30:B30">Benmore!A29:B29</f>
        <v>28</v>
      </c>
      <c r="B30" s="96" t="str">
        <v>Summer Holiday</v>
      </c>
      <c r="C30" s="83">
        <f>Benmore!D29</f>
        <v>0</v>
      </c>
      <c r="D30" s="83">
        <f>Lagganlia!D29</f>
        <v>0</v>
      </c>
      <c r="E30" s="99">
        <v>0</v>
      </c>
      <c r="F30" s="112">
        <f t="shared" si="0"/>
        <v>0</v>
      </c>
      <c r="G30" s="97">
        <f>'Ardroy OEC'!D29</f>
        <v>0</v>
      </c>
      <c r="H30" s="84">
        <f>Lochgoilhead!D29</f>
        <v>0</v>
      </c>
      <c r="I30" s="84">
        <f>'Fordell Firs '!D29</f>
        <v>31.297709923664126</v>
      </c>
      <c r="J30" s="84">
        <f>Meggernie!D29</f>
        <v>0</v>
      </c>
      <c r="K30" s="84">
        <f>Belmont!D29</f>
        <v>0</v>
      </c>
      <c r="L30" s="84">
        <f>Broomlee!D29</f>
        <v>0</v>
      </c>
      <c r="M30" s="84">
        <f>Dounans!D29</f>
        <v>0</v>
      </c>
      <c r="N30" s="84">
        <f>Alltnacriche!D29</f>
        <v>0</v>
      </c>
      <c r="O30" s="84">
        <f>Gowanbank!D29</f>
        <v>0</v>
      </c>
      <c r="P30" s="84">
        <f>'Lendrick Muir'!D29</f>
        <v>0</v>
      </c>
      <c r="Q30" s="84">
        <f>'Loch Eil OBT'!D29</f>
        <v>0</v>
      </c>
      <c r="R30" s="84">
        <f>Fairburn!D29</f>
        <v>0</v>
      </c>
      <c r="S30" s="84">
        <f>'Nethy Bridge'!D29</f>
        <v>0</v>
      </c>
      <c r="T30" s="84">
        <f>Barcaple!D29</f>
        <v>0</v>
      </c>
      <c r="V30" s="115">
        <f t="shared" si="1"/>
        <v>2.2355507088331517</v>
      </c>
      <c r="W30" s="85">
        <f>'Scottish Adventure School'!D29</f>
        <v>0</v>
      </c>
      <c r="X30" s="102">
        <f>PGL!D29</f>
        <v>0</v>
      </c>
      <c r="Y30" s="117">
        <f t="shared" si="2"/>
        <v>0</v>
      </c>
    </row>
    <row r="31" spans="1:25" x14ac:dyDescent="0.35">
      <c r="A31" s="82" cm="1">
        <f t="array" ref="A31:B31">Benmore!A30:B30</f>
        <v>29</v>
      </c>
      <c r="B31" s="96" t="str">
        <v>Summer Holiday</v>
      </c>
      <c r="C31" s="83">
        <f>Benmore!D30</f>
        <v>0</v>
      </c>
      <c r="D31" s="83">
        <f>Lagganlia!D30</f>
        <v>0</v>
      </c>
      <c r="E31" s="99">
        <v>0</v>
      </c>
      <c r="F31" s="112">
        <f t="shared" si="0"/>
        <v>0</v>
      </c>
      <c r="G31" s="97">
        <f>'Ardroy OEC'!D30</f>
        <v>0</v>
      </c>
      <c r="H31" s="84">
        <f>Lochgoilhead!D30</f>
        <v>0</v>
      </c>
      <c r="I31" s="84">
        <f>'Fordell Firs '!D30</f>
        <v>33.587786259541986</v>
      </c>
      <c r="J31" s="84">
        <f>Meggernie!D30</f>
        <v>0</v>
      </c>
      <c r="K31" s="84">
        <f>Belmont!D30</f>
        <v>0</v>
      </c>
      <c r="L31" s="84">
        <f>Broomlee!D30</f>
        <v>0</v>
      </c>
      <c r="M31" s="84">
        <f>Dounans!D30</f>
        <v>0</v>
      </c>
      <c r="N31" s="84">
        <f>Alltnacriche!D30</f>
        <v>0</v>
      </c>
      <c r="O31" s="84">
        <f>Gowanbank!D30</f>
        <v>0</v>
      </c>
      <c r="P31" s="84">
        <f>'Lendrick Muir'!D30</f>
        <v>0</v>
      </c>
      <c r="Q31" s="84">
        <f>'Loch Eil OBT'!D30</f>
        <v>0</v>
      </c>
      <c r="R31" s="84">
        <f>Fairburn!D30</f>
        <v>0</v>
      </c>
      <c r="S31" s="84">
        <f>'Nethy Bridge'!D30</f>
        <v>0</v>
      </c>
      <c r="T31" s="84">
        <f>Barcaple!D30</f>
        <v>0</v>
      </c>
      <c r="V31" s="115">
        <f t="shared" si="1"/>
        <v>2.3991275899672848</v>
      </c>
      <c r="W31" s="85">
        <f>'Scottish Adventure School'!D30</f>
        <v>0</v>
      </c>
      <c r="X31" s="102">
        <f>PGL!D30</f>
        <v>0</v>
      </c>
      <c r="Y31" s="117">
        <f t="shared" si="2"/>
        <v>0</v>
      </c>
    </row>
    <row r="32" spans="1:25" x14ac:dyDescent="0.35">
      <c r="A32" s="82" cm="1">
        <f t="array" ref="A32:B32">Benmore!A31:B31</f>
        <v>30</v>
      </c>
      <c r="B32" s="96" t="str">
        <v>Summer Holiday</v>
      </c>
      <c r="C32" s="83">
        <f>Benmore!D31</f>
        <v>0</v>
      </c>
      <c r="D32" s="83">
        <f>Lagganlia!D31</f>
        <v>0</v>
      </c>
      <c r="E32" s="99">
        <v>0</v>
      </c>
      <c r="F32" s="112">
        <f t="shared" si="0"/>
        <v>0</v>
      </c>
      <c r="G32" s="97">
        <f>'Ardroy OEC'!D31</f>
        <v>0</v>
      </c>
      <c r="H32" s="84">
        <f>Lochgoilhead!D31</f>
        <v>0</v>
      </c>
      <c r="I32" s="84">
        <f>'Fordell Firs '!D31</f>
        <v>0</v>
      </c>
      <c r="J32" s="84">
        <f>Meggernie!D31</f>
        <v>0</v>
      </c>
      <c r="K32" s="84">
        <f>Belmont!D31</f>
        <v>0</v>
      </c>
      <c r="L32" s="84">
        <f>Broomlee!D31</f>
        <v>0</v>
      </c>
      <c r="M32" s="84">
        <f>Dounans!D31</f>
        <v>0</v>
      </c>
      <c r="N32" s="84">
        <f>Alltnacriche!D31</f>
        <v>0</v>
      </c>
      <c r="O32" s="84">
        <f>Gowanbank!D31</f>
        <v>0</v>
      </c>
      <c r="P32" s="84">
        <f>'Lendrick Muir'!D31</f>
        <v>0</v>
      </c>
      <c r="Q32" s="84">
        <f>'Loch Eil OBT'!D31</f>
        <v>0</v>
      </c>
      <c r="R32" s="84">
        <f>Fairburn!D31</f>
        <v>0</v>
      </c>
      <c r="S32" s="84">
        <f>'Nethy Bridge'!D31</f>
        <v>0</v>
      </c>
      <c r="T32" s="84">
        <f>Barcaple!D31</f>
        <v>0</v>
      </c>
      <c r="V32" s="115">
        <f t="shared" si="1"/>
        <v>0</v>
      </c>
      <c r="W32" s="85">
        <f>'Scottish Adventure School'!D31</f>
        <v>0</v>
      </c>
      <c r="X32" s="102">
        <f>PGL!D31</f>
        <v>0</v>
      </c>
      <c r="Y32" s="117">
        <f t="shared" si="2"/>
        <v>0</v>
      </c>
    </row>
    <row r="33" spans="1:25" x14ac:dyDescent="0.35">
      <c r="A33" s="82" cm="1">
        <f t="array" ref="A33:B33">Benmore!A32:B32</f>
        <v>31</v>
      </c>
      <c r="B33" s="96" t="str">
        <v>Summer Holiday</v>
      </c>
      <c r="C33" s="83">
        <f>Benmore!D32</f>
        <v>0</v>
      </c>
      <c r="D33" s="83">
        <f>Lagganlia!D32</f>
        <v>0</v>
      </c>
      <c r="E33" s="99">
        <v>0</v>
      </c>
      <c r="F33" s="112">
        <f t="shared" si="0"/>
        <v>0</v>
      </c>
      <c r="G33" s="97">
        <f>'Ardroy OEC'!D32</f>
        <v>0</v>
      </c>
      <c r="H33" s="84">
        <f>Lochgoilhead!D32</f>
        <v>0</v>
      </c>
      <c r="I33" s="84">
        <f>'Fordell Firs '!D32</f>
        <v>0</v>
      </c>
      <c r="J33" s="84">
        <f>Meggernie!D32</f>
        <v>0</v>
      </c>
      <c r="K33" s="84">
        <f>Belmont!D32</f>
        <v>0</v>
      </c>
      <c r="L33" s="84">
        <f>Broomlee!D32</f>
        <v>0</v>
      </c>
      <c r="M33" s="84">
        <f>Dounans!D32</f>
        <v>0</v>
      </c>
      <c r="N33" s="84">
        <f>Alltnacriche!D32</f>
        <v>0</v>
      </c>
      <c r="O33" s="84">
        <f>Gowanbank!D32</f>
        <v>0</v>
      </c>
      <c r="P33" s="84">
        <f>'Lendrick Muir'!D32</f>
        <v>0</v>
      </c>
      <c r="Q33" s="84">
        <f>'Loch Eil OBT'!D32</f>
        <v>0</v>
      </c>
      <c r="R33" s="84">
        <f>Fairburn!D32</f>
        <v>0</v>
      </c>
      <c r="S33" s="84">
        <f>'Nethy Bridge'!D32</f>
        <v>0</v>
      </c>
      <c r="T33" s="84">
        <f>Barcaple!D32</f>
        <v>0</v>
      </c>
      <c r="V33" s="115">
        <f t="shared" si="1"/>
        <v>0</v>
      </c>
      <c r="W33" s="85">
        <f>'Scottish Adventure School'!D32</f>
        <v>0</v>
      </c>
      <c r="X33" s="102">
        <f>PGL!D32</f>
        <v>0</v>
      </c>
      <c r="Y33" s="117">
        <f t="shared" si="2"/>
        <v>0</v>
      </c>
    </row>
    <row r="34" spans="1:25" x14ac:dyDescent="0.35">
      <c r="A34" s="82" cm="1">
        <f t="array" ref="A34:B34">Benmore!A33:B33</f>
        <v>32</v>
      </c>
      <c r="B34" s="96" t="str">
        <v>Summer Holiday</v>
      </c>
      <c r="C34" s="83">
        <f>Benmore!D33</f>
        <v>0</v>
      </c>
      <c r="D34" s="83">
        <f>Lagganlia!D33</f>
        <v>0</v>
      </c>
      <c r="E34" s="99">
        <v>47.058823529411768</v>
      </c>
      <c r="F34" s="112">
        <f t="shared" si="0"/>
        <v>15.686274509803923</v>
      </c>
      <c r="G34" s="97">
        <f>'Ardroy OEC'!D33</f>
        <v>0</v>
      </c>
      <c r="H34" s="84">
        <f>Lochgoilhead!D33</f>
        <v>0</v>
      </c>
      <c r="I34" s="84">
        <f>'Fordell Firs '!D33</f>
        <v>30.534351145038169</v>
      </c>
      <c r="J34" s="84">
        <f>Meggernie!D33</f>
        <v>0</v>
      </c>
      <c r="K34" s="84">
        <f>Belmont!D33</f>
        <v>0</v>
      </c>
      <c r="L34" s="84">
        <f>Broomlee!D33</f>
        <v>0</v>
      </c>
      <c r="M34" s="84">
        <f>Dounans!D33</f>
        <v>0</v>
      </c>
      <c r="N34" s="84">
        <f>Alltnacriche!D33</f>
        <v>0</v>
      </c>
      <c r="O34" s="84">
        <f>Gowanbank!D33</f>
        <v>0</v>
      </c>
      <c r="P34" s="84">
        <f>'Lendrick Muir'!D33</f>
        <v>0</v>
      </c>
      <c r="Q34" s="84">
        <f>'Loch Eil OBT'!D33</f>
        <v>0</v>
      </c>
      <c r="R34" s="84">
        <f>Fairburn!D33</f>
        <v>0</v>
      </c>
      <c r="S34" s="84">
        <f>'Nethy Bridge'!D33</f>
        <v>0</v>
      </c>
      <c r="T34" s="84">
        <f>Barcaple!D33</f>
        <v>0</v>
      </c>
      <c r="V34" s="115">
        <f t="shared" si="1"/>
        <v>2.1810250817884405</v>
      </c>
      <c r="W34" s="85">
        <f>'Scottish Adventure School'!D33</f>
        <v>0</v>
      </c>
      <c r="X34" s="102">
        <f>PGL!D33</f>
        <v>0</v>
      </c>
      <c r="Y34" s="117">
        <f t="shared" si="2"/>
        <v>0</v>
      </c>
    </row>
    <row r="35" spans="1:25" x14ac:dyDescent="0.35">
      <c r="A35" s="82" cm="1">
        <f t="array" ref="A35:B35">Benmore!A34:B34</f>
        <v>33</v>
      </c>
      <c r="B35" s="96" t="str">
        <v>Summer Holiday</v>
      </c>
      <c r="C35" s="83">
        <f>Benmore!D34</f>
        <v>0</v>
      </c>
      <c r="D35" s="83">
        <f>Lagganlia!D34</f>
        <v>0</v>
      </c>
      <c r="E35" s="99">
        <v>0</v>
      </c>
      <c r="F35" s="112">
        <f t="shared" si="0"/>
        <v>0</v>
      </c>
      <c r="G35" s="97">
        <f>'Ardroy OEC'!D34</f>
        <v>0</v>
      </c>
      <c r="H35" s="84">
        <f>Lochgoilhead!D34</f>
        <v>10.526315789473685</v>
      </c>
      <c r="I35" s="84">
        <f>'Fordell Firs '!D34</f>
        <v>0</v>
      </c>
      <c r="J35" s="84">
        <f>Meggernie!D34</f>
        <v>0</v>
      </c>
      <c r="K35" s="84">
        <f>Belmont!D34</f>
        <v>0</v>
      </c>
      <c r="L35" s="84">
        <f>Broomlee!D34</f>
        <v>0</v>
      </c>
      <c r="M35" s="84">
        <f>Dounans!D34</f>
        <v>0</v>
      </c>
      <c r="N35" s="84">
        <f>Alltnacriche!D34</f>
        <v>0</v>
      </c>
      <c r="O35" s="84">
        <f>Gowanbank!D34</f>
        <v>0</v>
      </c>
      <c r="P35" s="84">
        <f>'Lendrick Muir'!D34</f>
        <v>0</v>
      </c>
      <c r="Q35" s="84">
        <f>'Loch Eil OBT'!D34</f>
        <v>28.333333333333336</v>
      </c>
      <c r="R35" s="84">
        <f>Fairburn!D34</f>
        <v>0</v>
      </c>
      <c r="S35" s="84">
        <f>'Nethy Bridge'!D34</f>
        <v>0</v>
      </c>
      <c r="T35" s="84">
        <f>Barcaple!D34</f>
        <v>0</v>
      </c>
      <c r="V35" s="115">
        <f t="shared" si="1"/>
        <v>2.7756892230576442</v>
      </c>
      <c r="W35" s="85">
        <f>'Scottish Adventure School'!D34</f>
        <v>0</v>
      </c>
      <c r="X35" s="102">
        <f>PGL!D34</f>
        <v>0</v>
      </c>
      <c r="Y35" s="117">
        <f t="shared" si="2"/>
        <v>0</v>
      </c>
    </row>
    <row r="36" spans="1:25" x14ac:dyDescent="0.35">
      <c r="A36" s="82" cm="1">
        <f t="array" ref="A36:B36">Benmore!A35:B35</f>
        <v>34</v>
      </c>
      <c r="B36" s="96" t="str">
        <v>21st August 2023</v>
      </c>
      <c r="C36" s="83">
        <f>Benmore!D35</f>
        <v>39.166666666666671</v>
      </c>
      <c r="D36" s="83">
        <f>Lagganlia!D35</f>
        <v>16.8</v>
      </c>
      <c r="E36" s="99">
        <v>44.117647058823536</v>
      </c>
      <c r="F36" s="112">
        <f t="shared" si="0"/>
        <v>33.361437908496733</v>
      </c>
      <c r="G36" s="97">
        <f>'Ardroy OEC'!D35</f>
        <v>50.602409638554221</v>
      </c>
      <c r="H36" s="84">
        <f>Lochgoilhead!D35</f>
        <v>25.657894736842106</v>
      </c>
      <c r="I36" s="84">
        <f>'Fordell Firs '!D35</f>
        <v>0</v>
      </c>
      <c r="J36" s="84">
        <f>Meggernie!D35</f>
        <v>0</v>
      </c>
      <c r="K36" s="84">
        <f>Belmont!D35</f>
        <v>0</v>
      </c>
      <c r="L36" s="84">
        <f>Broomlee!D35</f>
        <v>0</v>
      </c>
      <c r="M36" s="84">
        <f>Dounans!D35</f>
        <v>37.5</v>
      </c>
      <c r="N36" s="84">
        <f>Alltnacriche!D35</f>
        <v>0</v>
      </c>
      <c r="O36" s="84">
        <f>Gowanbank!D35</f>
        <v>0</v>
      </c>
      <c r="P36" s="84">
        <f>'Lendrick Muir'!D35</f>
        <v>0</v>
      </c>
      <c r="Q36" s="84">
        <f>'Loch Eil OBT'!D35</f>
        <v>70</v>
      </c>
      <c r="R36" s="84">
        <f>Fairburn!D35</f>
        <v>0</v>
      </c>
      <c r="S36" s="84">
        <f>'Nethy Bridge'!D35</f>
        <v>0</v>
      </c>
      <c r="T36" s="84">
        <f>Barcaple!D35</f>
        <v>0</v>
      </c>
      <c r="V36" s="115">
        <f t="shared" si="1"/>
        <v>13.125736026814025</v>
      </c>
      <c r="W36" s="85">
        <f>'Scottish Adventure School'!D35</f>
        <v>0</v>
      </c>
      <c r="X36" s="102">
        <f>PGL!D35</f>
        <v>74.888888888888886</v>
      </c>
      <c r="Y36" s="117">
        <f t="shared" si="2"/>
        <v>37.444444444444443</v>
      </c>
    </row>
    <row r="37" spans="1:25" x14ac:dyDescent="0.35">
      <c r="A37" s="82" cm="1">
        <f t="array" ref="A37:B37">Benmore!A36:B36</f>
        <v>35</v>
      </c>
      <c r="B37" s="96" t="str">
        <v>28th August 2023</v>
      </c>
      <c r="C37" s="83">
        <f>Benmore!D36</f>
        <v>45</v>
      </c>
      <c r="D37" s="83">
        <f>Lagganlia!D36</f>
        <v>61.6</v>
      </c>
      <c r="E37" s="99">
        <v>61.764705882352942</v>
      </c>
      <c r="F37" s="112">
        <f t="shared" si="0"/>
        <v>56.121568627450984</v>
      </c>
      <c r="G37" s="97">
        <f>'Ardroy OEC'!D36</f>
        <v>44.578313253012055</v>
      </c>
      <c r="H37" s="84">
        <f>Lochgoilhead!D36</f>
        <v>42.763157894736842</v>
      </c>
      <c r="I37" s="84">
        <f>'Fordell Firs '!D36</f>
        <v>100</v>
      </c>
      <c r="J37" s="84">
        <f>Meggernie!D36</f>
        <v>0</v>
      </c>
      <c r="K37" s="84">
        <f>Belmont!D36</f>
        <v>0</v>
      </c>
      <c r="L37" s="84">
        <f>Broomlee!D36</f>
        <v>0</v>
      </c>
      <c r="M37" s="84">
        <f>Dounans!D36</f>
        <v>56.944444444444443</v>
      </c>
      <c r="N37" s="84">
        <f>Alltnacriche!D36</f>
        <v>0</v>
      </c>
      <c r="O37" s="84">
        <f>Gowanbank!D36</f>
        <v>0</v>
      </c>
      <c r="P37" s="84">
        <f>'Lendrick Muir'!D36</f>
        <v>0</v>
      </c>
      <c r="Q37" s="84">
        <f>'Loch Eil OBT'!D36</f>
        <v>90</v>
      </c>
      <c r="R37" s="84">
        <f>Fairburn!D36</f>
        <v>0</v>
      </c>
      <c r="S37" s="84">
        <f>'Nethy Bridge'!D36</f>
        <v>54.761904761904759</v>
      </c>
      <c r="T37" s="84">
        <f>Barcaple!D36</f>
        <v>0</v>
      </c>
      <c r="V37" s="115">
        <f t="shared" si="1"/>
        <v>27.789130025292724</v>
      </c>
      <c r="W37" s="85">
        <f>'Scottish Adventure School'!D36</f>
        <v>0</v>
      </c>
      <c r="X37" s="102">
        <f>PGL!D36</f>
        <v>74.888888888888886</v>
      </c>
      <c r="Y37" s="117">
        <f t="shared" si="2"/>
        <v>37.444444444444443</v>
      </c>
    </row>
    <row r="38" spans="1:25" x14ac:dyDescent="0.35">
      <c r="A38" s="82" cm="1">
        <f t="array" ref="A38:B38">Benmore!A37:B37</f>
        <v>36</v>
      </c>
      <c r="B38" s="96" t="str">
        <v>4th September 2023</v>
      </c>
      <c r="C38" s="83">
        <f>Benmore!D37</f>
        <v>58.333333333333336</v>
      </c>
      <c r="D38" s="83">
        <f>Lagganlia!D37</f>
        <v>67.2</v>
      </c>
      <c r="E38" s="99">
        <v>58.82352941176471</v>
      </c>
      <c r="F38" s="112">
        <f t="shared" si="0"/>
        <v>61.452287581699352</v>
      </c>
      <c r="G38" s="97">
        <f>'Ardroy OEC'!D37</f>
        <v>67.46987951807229</v>
      </c>
      <c r="H38" s="84">
        <f>Lochgoilhead!D37</f>
        <v>71.05263157894737</v>
      </c>
      <c r="I38" s="84">
        <f>'Fordell Firs '!D37</f>
        <v>31.297709923664126</v>
      </c>
      <c r="J38" s="84">
        <f>Meggernie!D37</f>
        <v>0</v>
      </c>
      <c r="K38" s="84">
        <f>Belmont!D37</f>
        <v>100</v>
      </c>
      <c r="L38" s="84">
        <f>Broomlee!D37</f>
        <v>23.239436619718308</v>
      </c>
      <c r="M38" s="84">
        <f>Dounans!D37</f>
        <v>0</v>
      </c>
      <c r="N38" s="84">
        <f>Alltnacriche!D37</f>
        <v>56.36363636363636</v>
      </c>
      <c r="O38" s="84">
        <f>Gowanbank!D37</f>
        <v>0</v>
      </c>
      <c r="P38" s="84">
        <f>'Lendrick Muir'!D37</f>
        <v>5.454545454545455</v>
      </c>
      <c r="Q38" s="84">
        <f>'Loch Eil OBT'!D37</f>
        <v>70</v>
      </c>
      <c r="R38" s="84">
        <f>Fairburn!D37</f>
        <v>0</v>
      </c>
      <c r="S38" s="84">
        <f>'Nethy Bridge'!D37</f>
        <v>0</v>
      </c>
      <c r="T38" s="84">
        <f>Barcaple!D37</f>
        <v>0</v>
      </c>
      <c r="V38" s="115">
        <f t="shared" si="1"/>
        <v>30.348417104184566</v>
      </c>
      <c r="W38" s="85">
        <f>'Scottish Adventure School'!D37</f>
        <v>0</v>
      </c>
      <c r="X38" s="102">
        <f>PGL!D37</f>
        <v>28.666666666666664</v>
      </c>
      <c r="Y38" s="117">
        <f t="shared" si="2"/>
        <v>14.333333333333332</v>
      </c>
    </row>
    <row r="39" spans="1:25" x14ac:dyDescent="0.35">
      <c r="A39" s="82" cm="1">
        <f t="array" ref="A39:B39">Benmore!A38:B38</f>
        <v>37</v>
      </c>
      <c r="B39" s="96" t="str">
        <v>11th September 2023</v>
      </c>
      <c r="C39" s="83">
        <f>Benmore!D38</f>
        <v>77.5</v>
      </c>
      <c r="D39" s="83">
        <f>Lagganlia!D38</f>
        <v>84.800000000000011</v>
      </c>
      <c r="E39" s="99">
        <v>30.882352941176471</v>
      </c>
      <c r="F39" s="112">
        <f t="shared" si="0"/>
        <v>64.39411764705882</v>
      </c>
      <c r="G39" s="97">
        <f>'Ardroy OEC'!D38</f>
        <v>54.216867469879524</v>
      </c>
      <c r="H39" s="84">
        <f>Lochgoilhead!D38</f>
        <v>32.236842105263158</v>
      </c>
      <c r="I39" s="84">
        <f>'Fordell Firs '!D38</f>
        <v>36.641221374045806</v>
      </c>
      <c r="J39" s="84">
        <f>Meggernie!D38</f>
        <v>0</v>
      </c>
      <c r="K39" s="84">
        <f>Belmont!D38</f>
        <v>0</v>
      </c>
      <c r="L39" s="84">
        <f>Broomlee!D38</f>
        <v>0</v>
      </c>
      <c r="M39" s="84">
        <f>Dounans!D38</f>
        <v>86.805555555555557</v>
      </c>
      <c r="N39" s="84">
        <f>Alltnacriche!D38</f>
        <v>60</v>
      </c>
      <c r="O39" s="84">
        <f>Gowanbank!D38</f>
        <v>0</v>
      </c>
      <c r="P39" s="84">
        <f>'Lendrick Muir'!D38</f>
        <v>32.727272727272727</v>
      </c>
      <c r="Q39" s="84">
        <f>'Loch Eil OBT'!D38</f>
        <v>35.833333333333336</v>
      </c>
      <c r="R39" s="84">
        <f>Fairburn!D38</f>
        <v>20</v>
      </c>
      <c r="S39" s="84">
        <f>'Nethy Bridge'!D38</f>
        <v>45.238095238095241</v>
      </c>
      <c r="T39" s="84">
        <f>Barcaple!D38</f>
        <v>0</v>
      </c>
      <c r="V39" s="115">
        <f t="shared" si="1"/>
        <v>28.835656271674669</v>
      </c>
      <c r="W39" s="85">
        <f>'Scottish Adventure School'!D38</f>
        <v>0</v>
      </c>
      <c r="X39" s="102">
        <f>PGL!D38</f>
        <v>28.666666666666664</v>
      </c>
      <c r="Y39" s="117">
        <f t="shared" si="2"/>
        <v>14.333333333333332</v>
      </c>
    </row>
    <row r="40" spans="1:25" x14ac:dyDescent="0.35">
      <c r="A40" s="82" cm="1">
        <f t="array" ref="A40:B40">Benmore!A39:B39</f>
        <v>38</v>
      </c>
      <c r="B40" s="96" t="str">
        <v>18th September 2023</v>
      </c>
      <c r="C40" s="83">
        <f>Benmore!D39</f>
        <v>95.833333333333343</v>
      </c>
      <c r="D40" s="83">
        <f>Lagganlia!D39</f>
        <v>71.2</v>
      </c>
      <c r="E40" s="99">
        <v>73.529411764705884</v>
      </c>
      <c r="F40" s="112">
        <f t="shared" si="0"/>
        <v>80.18758169934641</v>
      </c>
      <c r="G40" s="97">
        <f>'Ardroy OEC'!D39</f>
        <v>68.674698795180731</v>
      </c>
      <c r="H40" s="84">
        <f>Lochgoilhead!D39</f>
        <v>12.5</v>
      </c>
      <c r="I40" s="84">
        <f>'Fordell Firs '!D39</f>
        <v>0</v>
      </c>
      <c r="J40" s="84">
        <f>Meggernie!D39</f>
        <v>0</v>
      </c>
      <c r="K40" s="84">
        <f>Belmont!D39</f>
        <v>0</v>
      </c>
      <c r="L40" s="84">
        <f>Broomlee!D39</f>
        <v>0</v>
      </c>
      <c r="M40" s="84">
        <f>Dounans!D39</f>
        <v>58.333333333333329</v>
      </c>
      <c r="N40" s="84">
        <f>Alltnacriche!D39</f>
        <v>78.181818181818173</v>
      </c>
      <c r="O40" s="84">
        <f>Gowanbank!D39</f>
        <v>37.777777777777779</v>
      </c>
      <c r="P40" s="84">
        <f>'Lendrick Muir'!D39</f>
        <v>10.303030303030303</v>
      </c>
      <c r="Q40" s="84">
        <f>'Loch Eil OBT'!D39</f>
        <v>100</v>
      </c>
      <c r="R40" s="84">
        <f>Fairburn!D39</f>
        <v>0</v>
      </c>
      <c r="S40" s="84">
        <f>'Nethy Bridge'!D39</f>
        <v>54.761904761904759</v>
      </c>
      <c r="T40" s="84">
        <f>Barcaple!D39</f>
        <v>58.461538461538467</v>
      </c>
      <c r="V40" s="115">
        <f t="shared" si="1"/>
        <v>34.213864401041683</v>
      </c>
      <c r="W40" s="85">
        <f>'Scottish Adventure School'!D39</f>
        <v>0</v>
      </c>
      <c r="X40" s="102">
        <f>PGL!D39</f>
        <v>28.666666666666664</v>
      </c>
      <c r="Y40" s="117">
        <f t="shared" si="2"/>
        <v>14.333333333333332</v>
      </c>
    </row>
    <row r="41" spans="1:25" x14ac:dyDescent="0.35">
      <c r="A41" s="82" cm="1">
        <f t="array" ref="A41:B41">Benmore!A40:B40</f>
        <v>39</v>
      </c>
      <c r="B41" s="96" t="str">
        <v>25th September 2023</v>
      </c>
      <c r="C41" s="83">
        <f>Benmore!D40</f>
        <v>95.833333333333343</v>
      </c>
      <c r="D41" s="83">
        <f>Lagganlia!D40</f>
        <v>74.400000000000006</v>
      </c>
      <c r="E41" s="99">
        <v>38.235294117647058</v>
      </c>
      <c r="F41" s="112">
        <f t="shared" si="0"/>
        <v>69.489542483660145</v>
      </c>
      <c r="G41" s="97">
        <f>'Ardroy OEC'!D40</f>
        <v>72.289156626506028</v>
      </c>
      <c r="H41" s="84">
        <f>Lochgoilhead!D40</f>
        <v>0</v>
      </c>
      <c r="I41" s="84">
        <f>'Fordell Firs '!D40</f>
        <v>100</v>
      </c>
      <c r="J41" s="84">
        <f>Meggernie!D40</f>
        <v>0</v>
      </c>
      <c r="K41" s="84">
        <f>Belmont!D40</f>
        <v>64</v>
      </c>
      <c r="L41" s="84">
        <f>Broomlee!D40</f>
        <v>0</v>
      </c>
      <c r="M41" s="84">
        <f>Dounans!D40</f>
        <v>32.638888888888886</v>
      </c>
      <c r="N41" s="84">
        <f>Alltnacriche!D40</f>
        <v>0</v>
      </c>
      <c r="O41" s="84">
        <f>Gowanbank!D40</f>
        <v>0</v>
      </c>
      <c r="P41" s="84">
        <f>'Lendrick Muir'!D40</f>
        <v>43.63636363636364</v>
      </c>
      <c r="Q41" s="84">
        <f>'Loch Eil OBT'!D40</f>
        <v>80</v>
      </c>
      <c r="R41" s="84">
        <f>Fairburn!D40</f>
        <v>98</v>
      </c>
      <c r="S41" s="84">
        <f>'Nethy Bridge'!D40</f>
        <v>0</v>
      </c>
      <c r="T41" s="84">
        <f>Barcaple!D40</f>
        <v>0</v>
      </c>
      <c r="V41" s="115">
        <f t="shared" si="1"/>
        <v>35.040314939411324</v>
      </c>
      <c r="W41" s="85">
        <f>'Scottish Adventure School'!D40</f>
        <v>0</v>
      </c>
      <c r="X41" s="102">
        <f>PGL!D40</f>
        <v>28.666666666666664</v>
      </c>
      <c r="Y41" s="117">
        <f t="shared" si="2"/>
        <v>14.333333333333332</v>
      </c>
    </row>
    <row r="42" spans="1:25" x14ac:dyDescent="0.35">
      <c r="A42" s="82" cm="1">
        <f t="array" ref="A42:B42">Benmore!A41:B41</f>
        <v>40</v>
      </c>
      <c r="B42" s="96" t="str">
        <v>2nd October 2023</v>
      </c>
      <c r="C42" s="83">
        <f>Benmore!D41</f>
        <v>73.333333333333343</v>
      </c>
      <c r="D42" s="83">
        <f>Lagganlia!D41</f>
        <v>67.2</v>
      </c>
      <c r="E42" s="99">
        <v>73.529411764705884</v>
      </c>
      <c r="F42" s="112">
        <f t="shared" si="0"/>
        <v>71.354248366013081</v>
      </c>
      <c r="G42" s="97">
        <f>'Ardroy OEC'!D41</f>
        <v>72.289156626506028</v>
      </c>
      <c r="H42" s="84">
        <f>Lochgoilhead!D41</f>
        <v>57.894736842105267</v>
      </c>
      <c r="I42" s="84">
        <f>'Fordell Firs '!D41</f>
        <v>26.717557251908399</v>
      </c>
      <c r="J42" s="84">
        <f>Meggernie!D41</f>
        <v>0</v>
      </c>
      <c r="K42" s="84">
        <f>Belmont!D41</f>
        <v>0</v>
      </c>
      <c r="L42" s="84">
        <f>Broomlee!D41</f>
        <v>39.436619718309856</v>
      </c>
      <c r="M42" s="84">
        <f>Dounans!D41</f>
        <v>21.527777777777779</v>
      </c>
      <c r="N42" s="84">
        <f>Alltnacriche!D41</f>
        <v>36.36363636363636</v>
      </c>
      <c r="O42" s="84">
        <f>Gowanbank!D41</f>
        <v>0</v>
      </c>
      <c r="P42" s="84">
        <f>'Lendrick Muir'!D41</f>
        <v>0</v>
      </c>
      <c r="Q42" s="84">
        <f>'Loch Eil OBT'!D41</f>
        <v>77.5</v>
      </c>
      <c r="R42" s="84">
        <f>Fairburn!D41</f>
        <v>0</v>
      </c>
      <c r="S42" s="84">
        <f>'Nethy Bridge'!D41</f>
        <v>33.333333333333336</v>
      </c>
      <c r="T42" s="84">
        <f>Barcaple!D41</f>
        <v>60</v>
      </c>
      <c r="V42" s="115">
        <f t="shared" si="1"/>
        <v>30.361629850969788</v>
      </c>
      <c r="W42" s="85">
        <f>'Scottish Adventure School'!D41</f>
        <v>0</v>
      </c>
      <c r="X42" s="102">
        <f>PGL!D41</f>
        <v>28.222222222222221</v>
      </c>
      <c r="Y42" s="117">
        <f t="shared" si="2"/>
        <v>14.111111111111111</v>
      </c>
    </row>
    <row r="43" spans="1:25" x14ac:dyDescent="0.35">
      <c r="A43" s="82" cm="1">
        <f t="array" ref="A43:B43">Benmore!A42:B42</f>
        <v>41</v>
      </c>
      <c r="B43" s="96" t="str">
        <v>9th October 2023</v>
      </c>
      <c r="C43" s="83">
        <f>Benmore!D42</f>
        <v>0</v>
      </c>
      <c r="D43" s="83">
        <f>Lagganlia!D42</f>
        <v>72.8</v>
      </c>
      <c r="E43" s="99">
        <v>61.764705882352942</v>
      </c>
      <c r="F43" s="112">
        <f t="shared" si="0"/>
        <v>44.854901960784311</v>
      </c>
      <c r="G43" s="97">
        <f>'Ardroy OEC'!D42</f>
        <v>0</v>
      </c>
      <c r="H43" s="84">
        <f>Lochgoilhead!D42</f>
        <v>46.05263157894737</v>
      </c>
      <c r="I43" s="84">
        <f>'Fordell Firs '!D42</f>
        <v>0</v>
      </c>
      <c r="J43" s="84">
        <f>Meggernie!D42</f>
        <v>0</v>
      </c>
      <c r="K43" s="84">
        <f>Belmont!D42</f>
        <v>0</v>
      </c>
      <c r="L43" s="84">
        <f>Broomlee!D42</f>
        <v>0</v>
      </c>
      <c r="M43" s="84">
        <f>Dounans!D42</f>
        <v>41.666666666666664</v>
      </c>
      <c r="N43" s="84">
        <f>Alltnacriche!D42</f>
        <v>69.090909090909093</v>
      </c>
      <c r="O43" s="84">
        <f>Gowanbank!D42</f>
        <v>0</v>
      </c>
      <c r="P43" s="84">
        <f>'Lendrick Muir'!D42</f>
        <v>38.787878787878789</v>
      </c>
      <c r="Q43" s="84">
        <f>'Loch Eil OBT'!D42</f>
        <v>90.833333333333343</v>
      </c>
      <c r="R43" s="84">
        <f>Fairburn!D42</f>
        <v>0</v>
      </c>
      <c r="S43" s="84">
        <f>'Nethy Bridge'!D42</f>
        <v>63.095238095238095</v>
      </c>
      <c r="T43" s="84">
        <f>Barcaple!D42</f>
        <v>78.461538461538467</v>
      </c>
      <c r="V43" s="115">
        <f t="shared" si="1"/>
        <v>30.570585429607984</v>
      </c>
      <c r="W43" s="85">
        <f>'Scottish Adventure School'!D42</f>
        <v>0</v>
      </c>
      <c r="X43" s="102">
        <f>PGL!D42</f>
        <v>40</v>
      </c>
      <c r="Y43" s="117">
        <f t="shared" si="2"/>
        <v>20</v>
      </c>
    </row>
    <row r="44" spans="1:25" x14ac:dyDescent="0.35">
      <c r="A44" s="82" cm="1">
        <f t="array" ref="A44:B44">Benmore!A43:B43</f>
        <v>42</v>
      </c>
      <c r="B44" s="96" t="str">
        <v>October Holiday</v>
      </c>
      <c r="C44" s="83">
        <f>Benmore!D43</f>
        <v>10</v>
      </c>
      <c r="D44" s="83">
        <f>Lagganlia!D43</f>
        <v>0</v>
      </c>
      <c r="E44" s="99">
        <v>69.117647058823536</v>
      </c>
      <c r="F44" s="112">
        <f t="shared" si="0"/>
        <v>26.372549019607845</v>
      </c>
      <c r="G44" s="97">
        <f>'Ardroy OEC'!D43</f>
        <v>0</v>
      </c>
      <c r="H44" s="84">
        <f>Lochgoilhead!D43</f>
        <v>0</v>
      </c>
      <c r="I44" s="84">
        <f>'Fordell Firs '!D43</f>
        <v>0</v>
      </c>
      <c r="J44" s="84">
        <f>Meggernie!D43</f>
        <v>0</v>
      </c>
      <c r="K44" s="84">
        <f>Belmont!D43</f>
        <v>0</v>
      </c>
      <c r="L44" s="84">
        <f>Broomlee!D43</f>
        <v>35.2112676056338</v>
      </c>
      <c r="M44" s="84">
        <f>Dounans!D43</f>
        <v>0</v>
      </c>
      <c r="N44" s="84">
        <f>Alltnacriche!D43</f>
        <v>0</v>
      </c>
      <c r="O44" s="84">
        <f>Gowanbank!D43</f>
        <v>53.333333333333336</v>
      </c>
      <c r="P44" s="84">
        <f>'Lendrick Muir'!D43</f>
        <v>23.030303030303031</v>
      </c>
      <c r="Q44" s="84">
        <f>'Loch Eil OBT'!D43</f>
        <v>0</v>
      </c>
      <c r="R44" s="84">
        <f>Fairburn!D43</f>
        <v>0</v>
      </c>
      <c r="S44" s="84">
        <f>'Nethy Bridge'!D43</f>
        <v>0</v>
      </c>
      <c r="T44" s="84">
        <f>Barcaple!D43</f>
        <v>0</v>
      </c>
      <c r="V44" s="115">
        <f t="shared" si="1"/>
        <v>7.9696359978050122</v>
      </c>
      <c r="W44" s="85">
        <f>'Scottish Adventure School'!D43</f>
        <v>0</v>
      </c>
      <c r="X44" s="102">
        <f>PGL!D43</f>
        <v>0</v>
      </c>
      <c r="Y44" s="117">
        <f t="shared" si="2"/>
        <v>0</v>
      </c>
    </row>
    <row r="45" spans="1:25" x14ac:dyDescent="0.35">
      <c r="A45" s="82" cm="1">
        <f t="array" ref="A45:B45">Benmore!A44:B44</f>
        <v>43</v>
      </c>
      <c r="B45" s="96" t="str">
        <v>23rd October 2023</v>
      </c>
      <c r="C45" s="83">
        <f>Benmore!D44</f>
        <v>58.333333333333336</v>
      </c>
      <c r="D45" s="83">
        <f>Lagganlia!D44</f>
        <v>66.400000000000006</v>
      </c>
      <c r="E45" s="99">
        <v>79.411764705882362</v>
      </c>
      <c r="F45" s="112">
        <f t="shared" si="0"/>
        <v>68.048366013071913</v>
      </c>
      <c r="G45" s="97">
        <f>'Ardroy OEC'!D44</f>
        <v>46.987951807228917</v>
      </c>
      <c r="H45" s="84">
        <f>Lochgoilhead!D44</f>
        <v>0</v>
      </c>
      <c r="I45" s="84">
        <f>'Fordell Firs '!D44</f>
        <v>10.68702290076336</v>
      </c>
      <c r="J45" s="84">
        <f>Meggernie!D44</f>
        <v>0</v>
      </c>
      <c r="K45" s="84">
        <f>Belmont!D44</f>
        <v>0</v>
      </c>
      <c r="L45" s="84">
        <f>Broomlee!D44</f>
        <v>0</v>
      </c>
      <c r="M45" s="84">
        <f>Dounans!D44</f>
        <v>47.222222222222221</v>
      </c>
      <c r="N45" s="84">
        <f>Alltnacriche!D44</f>
        <v>0</v>
      </c>
      <c r="O45" s="84">
        <f>Gowanbank!D44</f>
        <v>0</v>
      </c>
      <c r="P45" s="84">
        <f>'Lendrick Muir'!D44</f>
        <v>0</v>
      </c>
      <c r="Q45" s="84">
        <f>'Loch Eil OBT'!D44</f>
        <v>10</v>
      </c>
      <c r="R45" s="84">
        <f>Fairburn!D44</f>
        <v>0</v>
      </c>
      <c r="S45" s="84">
        <f>'Nethy Bridge'!D44</f>
        <v>0</v>
      </c>
      <c r="T45" s="84">
        <f>Barcaple!D44</f>
        <v>0</v>
      </c>
      <c r="V45" s="115">
        <f t="shared" si="1"/>
        <v>8.2069426378724639</v>
      </c>
      <c r="W45" s="85">
        <f>'Scottish Adventure School'!D44</f>
        <v>0</v>
      </c>
      <c r="X45" s="102">
        <f>PGL!D44</f>
        <v>40</v>
      </c>
      <c r="Y45" s="117">
        <f t="shared" si="2"/>
        <v>20</v>
      </c>
    </row>
    <row r="46" spans="1:25" x14ac:dyDescent="0.35">
      <c r="A46" s="82" cm="1">
        <f t="array" ref="A46:B46">Benmore!A45:B45</f>
        <v>44</v>
      </c>
      <c r="B46" s="96" t="str">
        <v>30th October 2023</v>
      </c>
      <c r="C46" s="83">
        <f>Benmore!D45</f>
        <v>75</v>
      </c>
      <c r="D46" s="83">
        <f>Lagganlia!D45</f>
        <v>72</v>
      </c>
      <c r="E46" s="99">
        <v>45.588235294117652</v>
      </c>
      <c r="F46" s="112">
        <f t="shared" si="0"/>
        <v>64.196078431372555</v>
      </c>
      <c r="G46" s="97">
        <f>'Ardroy OEC'!D45</f>
        <v>26.506024096385545</v>
      </c>
      <c r="H46" s="84">
        <f>Lochgoilhead!D45</f>
        <v>0</v>
      </c>
      <c r="I46" s="84">
        <f>'Fordell Firs '!D45</f>
        <v>0</v>
      </c>
      <c r="J46" s="84">
        <f>Meggernie!D45</f>
        <v>0</v>
      </c>
      <c r="K46" s="84">
        <f>Belmont!D45</f>
        <v>66</v>
      </c>
      <c r="L46" s="84">
        <f>Broomlee!D45</f>
        <v>0</v>
      </c>
      <c r="M46" s="84">
        <f>Dounans!D45</f>
        <v>22.222222222222221</v>
      </c>
      <c r="N46" s="84">
        <f>Alltnacriche!D45</f>
        <v>54.545454545454547</v>
      </c>
      <c r="O46" s="84">
        <f>Gowanbank!D45</f>
        <v>0</v>
      </c>
      <c r="P46" s="84">
        <f>'Lendrick Muir'!D45</f>
        <v>47.272727272727273</v>
      </c>
      <c r="Q46" s="84">
        <f>'Loch Eil OBT'!D45</f>
        <v>20</v>
      </c>
      <c r="R46" s="84">
        <f>Fairburn!D45</f>
        <v>0</v>
      </c>
      <c r="S46" s="84">
        <f>'Nethy Bridge'!D45</f>
        <v>63.095238095238095</v>
      </c>
      <c r="T46" s="84">
        <f>Barcaple!D45</f>
        <v>0</v>
      </c>
      <c r="V46" s="115">
        <f t="shared" si="1"/>
        <v>21.402976159430551</v>
      </c>
      <c r="W46" s="85">
        <f>'Scottish Adventure School'!D45</f>
        <v>0</v>
      </c>
      <c r="X46" s="102">
        <f>PGL!D45</f>
        <v>40</v>
      </c>
      <c r="Y46" s="117">
        <f t="shared" si="2"/>
        <v>20</v>
      </c>
    </row>
    <row r="47" spans="1:25" x14ac:dyDescent="0.35">
      <c r="A47" s="82" cm="1">
        <f t="array" ref="A47:B47">Benmore!A46:B46</f>
        <v>45</v>
      </c>
      <c r="B47" s="96" t="str">
        <v>6th November 2023</v>
      </c>
      <c r="C47" s="83">
        <f>Benmore!D46</f>
        <v>79.166666666666671</v>
      </c>
      <c r="D47" s="83">
        <f>Lagganlia!D46</f>
        <v>63.2</v>
      </c>
      <c r="E47" s="99">
        <v>75</v>
      </c>
      <c r="F47" s="112">
        <f t="shared" si="0"/>
        <v>72.455555555555563</v>
      </c>
      <c r="G47" s="97">
        <f>'Ardroy OEC'!D46</f>
        <v>51.807228915662655</v>
      </c>
      <c r="H47" s="84">
        <f>Lochgoilhead!D46</f>
        <v>0</v>
      </c>
      <c r="I47" s="84">
        <f>'Fordell Firs '!D46</f>
        <v>16.793893129770993</v>
      </c>
      <c r="J47" s="84">
        <f>Meggernie!D46</f>
        <v>0</v>
      </c>
      <c r="K47" s="84">
        <f>Belmont!D46</f>
        <v>0</v>
      </c>
      <c r="L47" s="84">
        <f>Broomlee!D46</f>
        <v>0</v>
      </c>
      <c r="M47" s="84">
        <f>Dounans!D46</f>
        <v>100</v>
      </c>
      <c r="N47" s="84">
        <f>Alltnacriche!D46</f>
        <v>50.909090909090907</v>
      </c>
      <c r="O47" s="84">
        <f>Gowanbank!D46</f>
        <v>0</v>
      </c>
      <c r="P47" s="84">
        <f>'Lendrick Muir'!D46</f>
        <v>32.121212121212125</v>
      </c>
      <c r="Q47" s="84">
        <f>'Loch Eil OBT'!D46</f>
        <v>43.333333333333336</v>
      </c>
      <c r="R47" s="84">
        <f>Fairburn!D46</f>
        <v>0</v>
      </c>
      <c r="S47" s="84">
        <f>'Nethy Bridge'!D46</f>
        <v>72.61904761904762</v>
      </c>
      <c r="T47" s="84">
        <f>Barcaple!D46</f>
        <v>0</v>
      </c>
      <c r="V47" s="115">
        <f t="shared" si="1"/>
        <v>26.255986144865542</v>
      </c>
      <c r="W47" s="85">
        <f>'Scottish Adventure School'!D46</f>
        <v>0</v>
      </c>
      <c r="X47" s="102">
        <f>PGL!D46</f>
        <v>2.4444444444444442</v>
      </c>
      <c r="Y47" s="117">
        <f t="shared" si="2"/>
        <v>1.2222222222222221</v>
      </c>
    </row>
    <row r="48" spans="1:25" x14ac:dyDescent="0.35">
      <c r="A48" s="82" cm="1">
        <f t="array" ref="A48:B48">Benmore!A47:B47</f>
        <v>46</v>
      </c>
      <c r="B48" s="96" t="str">
        <v>13th November 2023</v>
      </c>
      <c r="C48" s="83">
        <f>Benmore!D47</f>
        <v>60</v>
      </c>
      <c r="D48" s="83">
        <f>Lagganlia!D47</f>
        <v>76.800000000000011</v>
      </c>
      <c r="E48" s="99">
        <v>61.764705882352942</v>
      </c>
      <c r="F48" s="112">
        <f t="shared" si="0"/>
        <v>66.188235294117646</v>
      </c>
      <c r="G48" s="97">
        <f>'Ardroy OEC'!D47</f>
        <v>87.951807228915669</v>
      </c>
      <c r="H48" s="84">
        <f>Lochgoilhead!D47</f>
        <v>7.2368421052631584</v>
      </c>
      <c r="I48" s="84">
        <f>'Fordell Firs '!D47</f>
        <v>0</v>
      </c>
      <c r="J48" s="84">
        <f>Meggernie!D47</f>
        <v>0</v>
      </c>
      <c r="K48" s="84">
        <f>Belmont!D47</f>
        <v>0</v>
      </c>
      <c r="L48" s="84">
        <f>Broomlee!D47</f>
        <v>0</v>
      </c>
      <c r="M48" s="84">
        <f>Dounans!D47</f>
        <v>56.25</v>
      </c>
      <c r="N48" s="84">
        <f>Alltnacriche!D47</f>
        <v>30.909090909090907</v>
      </c>
      <c r="O48" s="84">
        <f>Gowanbank!D47</f>
        <v>0</v>
      </c>
      <c r="P48" s="84">
        <f>'Lendrick Muir'!D47</f>
        <v>8.4848484848484844</v>
      </c>
      <c r="Q48" s="84">
        <f>'Loch Eil OBT'!D47</f>
        <v>0</v>
      </c>
      <c r="R48" s="84">
        <f>Fairburn!D47</f>
        <v>0</v>
      </c>
      <c r="S48" s="84">
        <f>'Nethy Bridge'!D47</f>
        <v>0</v>
      </c>
      <c r="T48" s="84">
        <f>Barcaple!D47</f>
        <v>0</v>
      </c>
      <c r="V48" s="115">
        <f t="shared" si="1"/>
        <v>13.630899194865586</v>
      </c>
      <c r="W48" s="85">
        <f>'Scottish Adventure School'!D47</f>
        <v>0</v>
      </c>
      <c r="X48" s="102">
        <f>PGL!D47</f>
        <v>2.4444444444444442</v>
      </c>
      <c r="Y48" s="117">
        <f t="shared" si="2"/>
        <v>1.2222222222222221</v>
      </c>
    </row>
    <row r="49" spans="1:25" x14ac:dyDescent="0.35">
      <c r="A49" s="82" cm="1">
        <f t="array" ref="A49:B49">Benmore!A48:B48</f>
        <v>47</v>
      </c>
      <c r="B49" s="96" t="str">
        <v>20th November 2023</v>
      </c>
      <c r="C49" s="83">
        <f>Benmore!D48</f>
        <v>55.833333333333336</v>
      </c>
      <c r="D49" s="83">
        <f>Lagganlia!D48</f>
        <v>60.800000000000004</v>
      </c>
      <c r="E49" s="99">
        <v>67.64705882352942</v>
      </c>
      <c r="F49" s="112">
        <f t="shared" si="0"/>
        <v>61.426797385620922</v>
      </c>
      <c r="G49" s="97">
        <f>'Ardroy OEC'!D48</f>
        <v>75.903614457831338</v>
      </c>
      <c r="H49" s="84">
        <f>Lochgoilhead!D48</f>
        <v>7.2368421052631584</v>
      </c>
      <c r="I49" s="84">
        <f>'Fordell Firs '!D48</f>
        <v>56.488549618320612</v>
      </c>
      <c r="J49" s="84">
        <f>Meggernie!D48</f>
        <v>0</v>
      </c>
      <c r="K49" s="84">
        <f>Belmont!D48</f>
        <v>0</v>
      </c>
      <c r="L49" s="84">
        <f>Broomlee!D48</f>
        <v>0</v>
      </c>
      <c r="M49" s="84">
        <f>Dounans!D48</f>
        <v>8.3333333333333321</v>
      </c>
      <c r="N49" s="84">
        <f>Alltnacriche!D48</f>
        <v>0</v>
      </c>
      <c r="O49" s="84">
        <f>Gowanbank!D48</f>
        <v>0</v>
      </c>
      <c r="P49" s="84">
        <f>'Lendrick Muir'!D48</f>
        <v>0</v>
      </c>
      <c r="Q49" s="84">
        <f>'Loch Eil OBT'!D48</f>
        <v>0</v>
      </c>
      <c r="R49" s="84">
        <f>Fairburn!D48</f>
        <v>0</v>
      </c>
      <c r="S49" s="84">
        <f>'Nethy Bridge'!D48</f>
        <v>0</v>
      </c>
      <c r="T49" s="84">
        <f>Barcaple!D48</f>
        <v>0</v>
      </c>
      <c r="V49" s="115">
        <f t="shared" si="1"/>
        <v>10.568738536767748</v>
      </c>
      <c r="W49" s="85">
        <f>'Scottish Adventure School'!D48</f>
        <v>0</v>
      </c>
      <c r="X49" s="102">
        <f>PGL!D48</f>
        <v>2.4444444444444442</v>
      </c>
      <c r="Y49" s="117">
        <f t="shared" si="2"/>
        <v>1.2222222222222221</v>
      </c>
    </row>
    <row r="50" spans="1:25" x14ac:dyDescent="0.35">
      <c r="A50" s="82" cm="1">
        <f t="array" ref="A50:B50">Benmore!A49:B49</f>
        <v>48</v>
      </c>
      <c r="B50" s="96" t="str">
        <v>27th November 2023</v>
      </c>
      <c r="C50" s="83">
        <f>Benmore!D49</f>
        <v>61.666666666666671</v>
      </c>
      <c r="D50" s="83">
        <f>Lagganlia!D49</f>
        <v>62.400000000000006</v>
      </c>
      <c r="E50" s="99">
        <v>47.058823529411768</v>
      </c>
      <c r="F50" s="112">
        <f t="shared" si="0"/>
        <v>57.041830065359477</v>
      </c>
      <c r="G50" s="97">
        <f>'Ardroy OEC'!D49</f>
        <v>39.759036144578317</v>
      </c>
      <c r="H50" s="84">
        <f>Lochgoilhead!D49</f>
        <v>0</v>
      </c>
      <c r="I50" s="84">
        <f>'Fordell Firs '!D49</f>
        <v>0</v>
      </c>
      <c r="J50" s="84">
        <f>Meggernie!D49</f>
        <v>0</v>
      </c>
      <c r="K50" s="84">
        <f>Belmont!D49</f>
        <v>0</v>
      </c>
      <c r="L50" s="84">
        <f>Broomlee!D49</f>
        <v>21.12676056338028</v>
      </c>
      <c r="M50" s="84">
        <f>Dounans!D49</f>
        <v>27.777777777777779</v>
      </c>
      <c r="N50" s="84">
        <f>Alltnacriche!D49</f>
        <v>0</v>
      </c>
      <c r="O50" s="84">
        <f>Gowanbank!D49</f>
        <v>0</v>
      </c>
      <c r="P50" s="84">
        <f>'Lendrick Muir'!D49</f>
        <v>0</v>
      </c>
      <c r="Q50" s="84">
        <f>'Loch Eil OBT'!D49</f>
        <v>17.5</v>
      </c>
      <c r="R50" s="84">
        <f>Fairburn!D49</f>
        <v>0</v>
      </c>
      <c r="S50" s="84">
        <f>'Nethy Bridge'!D49</f>
        <v>0</v>
      </c>
      <c r="T50" s="84">
        <f>Barcaple!D49</f>
        <v>0</v>
      </c>
      <c r="V50" s="115">
        <f t="shared" si="1"/>
        <v>7.5831124632668843</v>
      </c>
      <c r="W50" s="85">
        <f>'Scottish Adventure School'!D49</f>
        <v>0</v>
      </c>
      <c r="X50" s="102">
        <f>PGL!D49</f>
        <v>2.4444444444444442</v>
      </c>
      <c r="Y50" s="117">
        <f t="shared" si="2"/>
        <v>1.2222222222222221</v>
      </c>
    </row>
    <row r="51" spans="1:25" x14ac:dyDescent="0.35">
      <c r="A51" s="82" cm="1">
        <f t="array" ref="A51:B51">Benmore!A50:B50</f>
        <v>49</v>
      </c>
      <c r="B51" s="96" t="str">
        <v>4th December 2023</v>
      </c>
      <c r="C51" s="83">
        <f>Benmore!D50</f>
        <v>55.833333333333336</v>
      </c>
      <c r="D51" s="83">
        <f>Lagganlia!D50</f>
        <v>60.800000000000004</v>
      </c>
      <c r="E51" s="99">
        <v>52.941176470588239</v>
      </c>
      <c r="F51" s="112">
        <f t="shared" si="0"/>
        <v>56.524836601307193</v>
      </c>
      <c r="G51" s="97">
        <f>'Ardroy OEC'!D50</f>
        <v>38.554216867469883</v>
      </c>
      <c r="H51" s="84">
        <f>Lochgoilhead!D50</f>
        <v>0</v>
      </c>
      <c r="I51" s="84">
        <f>'Fordell Firs '!D50</f>
        <v>10.68702290076336</v>
      </c>
      <c r="J51" s="84">
        <f>Meggernie!D50</f>
        <v>0</v>
      </c>
      <c r="K51" s="84">
        <f>Belmont!D50</f>
        <v>0</v>
      </c>
      <c r="L51" s="84">
        <f>Broomlee!D50</f>
        <v>0</v>
      </c>
      <c r="M51" s="84">
        <f>Dounans!D50</f>
        <v>0</v>
      </c>
      <c r="N51" s="84">
        <f>Alltnacriche!D50</f>
        <v>0</v>
      </c>
      <c r="O51" s="84">
        <f>Gowanbank!D50</f>
        <v>0</v>
      </c>
      <c r="P51" s="84">
        <f>'Lendrick Muir'!D50</f>
        <v>0</v>
      </c>
      <c r="Q51" s="84">
        <f>'Loch Eil OBT'!D50</f>
        <v>38.333333333333336</v>
      </c>
      <c r="R51" s="84">
        <f>Fairburn!D50</f>
        <v>0</v>
      </c>
      <c r="S51" s="84">
        <f>'Nethy Bridge'!D50</f>
        <v>0</v>
      </c>
      <c r="T51" s="84">
        <f>Barcaple!D50</f>
        <v>0</v>
      </c>
      <c r="V51" s="115">
        <f t="shared" si="1"/>
        <v>6.2553266501118987</v>
      </c>
      <c r="W51" s="85">
        <f>'Scottish Adventure School'!D50</f>
        <v>0</v>
      </c>
      <c r="X51" s="102">
        <f>PGL!D50</f>
        <v>0</v>
      </c>
      <c r="Y51" s="117">
        <f t="shared" si="2"/>
        <v>0</v>
      </c>
    </row>
    <row r="52" spans="1:25" x14ac:dyDescent="0.35">
      <c r="A52" s="82" cm="1">
        <f t="array" ref="A52:B52">Benmore!A51:B51</f>
        <v>50</v>
      </c>
      <c r="B52" s="96" t="str">
        <v>11th December 2023</v>
      </c>
      <c r="C52" s="83">
        <f>Benmore!D51</f>
        <v>37.5</v>
      </c>
      <c r="D52" s="83">
        <f>Lagganlia!D51</f>
        <v>57.6</v>
      </c>
      <c r="E52" s="99">
        <v>47.058823529411768</v>
      </c>
      <c r="F52" s="112">
        <f t="shared" si="0"/>
        <v>47.386274509803918</v>
      </c>
      <c r="G52" s="97">
        <f>'Ardroy OEC'!D51</f>
        <v>44.578313253012055</v>
      </c>
      <c r="H52" s="84">
        <f>Lochgoilhead!D51</f>
        <v>0</v>
      </c>
      <c r="I52" s="84">
        <f>'Fordell Firs '!D51</f>
        <v>0</v>
      </c>
      <c r="J52" s="84">
        <f>Meggernie!D51</f>
        <v>0</v>
      </c>
      <c r="K52" s="84">
        <f>Belmont!D51</f>
        <v>0</v>
      </c>
      <c r="L52" s="84">
        <f>Broomlee!D51</f>
        <v>0</v>
      </c>
      <c r="M52" s="84">
        <f>Dounans!D51</f>
        <v>0</v>
      </c>
      <c r="N52" s="84">
        <f>Alltnacriche!D51</f>
        <v>0</v>
      </c>
      <c r="O52" s="84">
        <f>Gowanbank!D51</f>
        <v>0</v>
      </c>
      <c r="P52" s="84">
        <f>'Lendrick Muir'!D51</f>
        <v>0</v>
      </c>
      <c r="Q52" s="84">
        <f>'Loch Eil OBT'!D51</f>
        <v>50</v>
      </c>
      <c r="R52" s="84">
        <f>Fairburn!D51</f>
        <v>0</v>
      </c>
      <c r="S52" s="84">
        <f>'Nethy Bridge'!D51</f>
        <v>0</v>
      </c>
      <c r="T52" s="84">
        <f>Barcaple!D51</f>
        <v>0</v>
      </c>
      <c r="V52" s="115">
        <f t="shared" si="1"/>
        <v>6.7555938037865753</v>
      </c>
      <c r="W52" s="85">
        <f>'Scottish Adventure School'!D51</f>
        <v>0</v>
      </c>
      <c r="X52" s="102">
        <f>PGL!D51</f>
        <v>0</v>
      </c>
      <c r="Y52" s="117">
        <f t="shared" si="2"/>
        <v>0</v>
      </c>
    </row>
    <row r="53" spans="1:25" x14ac:dyDescent="0.35">
      <c r="A53" s="82" cm="1">
        <f t="array" ref="A53:B53">Benmore!A52:B52</f>
        <v>51</v>
      </c>
      <c r="B53" s="96" t="str">
        <v>18th December 2023</v>
      </c>
      <c r="C53" s="83">
        <f>Benmore!D52</f>
        <v>61.666666666666671</v>
      </c>
      <c r="D53" s="83">
        <f>Lagganlia!D52</f>
        <v>0</v>
      </c>
      <c r="E53" s="99">
        <v>0</v>
      </c>
      <c r="F53" s="112">
        <f t="shared" si="0"/>
        <v>20.555555555555557</v>
      </c>
      <c r="G53" s="97">
        <f>'Ardroy OEC'!D52</f>
        <v>0</v>
      </c>
      <c r="H53" s="84">
        <f>Lochgoilhead!D52</f>
        <v>0</v>
      </c>
      <c r="I53" s="84">
        <f>'Fordell Firs '!D52</f>
        <v>0</v>
      </c>
      <c r="J53" s="84">
        <f>Meggernie!D52</f>
        <v>0</v>
      </c>
      <c r="K53" s="84">
        <f>Belmont!D52</f>
        <v>0</v>
      </c>
      <c r="L53" s="84">
        <f>Broomlee!D52</f>
        <v>0</v>
      </c>
      <c r="M53" s="84">
        <f>Dounans!D52</f>
        <v>0</v>
      </c>
      <c r="N53" s="84">
        <f>Alltnacriche!D52</f>
        <v>0</v>
      </c>
      <c r="O53" s="84">
        <f>Gowanbank!D52</f>
        <v>0</v>
      </c>
      <c r="P53" s="84">
        <f>'Lendrick Muir'!D52</f>
        <v>0</v>
      </c>
      <c r="Q53" s="84">
        <f>'Loch Eil OBT'!D52</f>
        <v>0</v>
      </c>
      <c r="R53" s="84">
        <f>Fairburn!D52</f>
        <v>0</v>
      </c>
      <c r="S53" s="84">
        <f>'Nethy Bridge'!D52</f>
        <v>0</v>
      </c>
      <c r="T53" s="84">
        <f>Barcaple!D52</f>
        <v>0</v>
      </c>
      <c r="V53" s="115">
        <f t="shared" si="1"/>
        <v>0</v>
      </c>
      <c r="W53" s="85">
        <f>'Scottish Adventure School'!D52</f>
        <v>0</v>
      </c>
      <c r="X53" s="102">
        <f>PGL!D52</f>
        <v>0</v>
      </c>
      <c r="Y53" s="117">
        <f t="shared" si="2"/>
        <v>0</v>
      </c>
    </row>
    <row r="54" spans="1:25" x14ac:dyDescent="0.35">
      <c r="A54" s="82" cm="1">
        <f t="array" ref="A54:B54">Benmore!A53:B53</f>
        <v>52</v>
      </c>
      <c r="B54" s="96" t="str">
        <v>Christmas Holiday</v>
      </c>
      <c r="C54" s="83">
        <f>Benmore!D53</f>
        <v>0</v>
      </c>
      <c r="D54" s="83">
        <f>Lagganlia!D53</f>
        <v>0</v>
      </c>
      <c r="E54" s="99">
        <v>0</v>
      </c>
      <c r="F54" s="112">
        <f t="shared" si="0"/>
        <v>0</v>
      </c>
      <c r="G54" s="97">
        <f>'Ardroy OEC'!D53</f>
        <v>0</v>
      </c>
      <c r="H54" s="84">
        <f>Lochgoilhead!D53</f>
        <v>0</v>
      </c>
      <c r="I54" s="84">
        <f>'Fordell Firs '!D53</f>
        <v>0</v>
      </c>
      <c r="J54" s="84">
        <f>Meggernie!D53</f>
        <v>0</v>
      </c>
      <c r="K54" s="84">
        <f>Belmont!D53</f>
        <v>0</v>
      </c>
      <c r="L54" s="84">
        <f>Broomlee!D53</f>
        <v>0</v>
      </c>
      <c r="M54" s="84">
        <f>Dounans!D53</f>
        <v>0</v>
      </c>
      <c r="N54" s="84">
        <f>Alltnacriche!D53</f>
        <v>0</v>
      </c>
      <c r="O54" s="84">
        <f>Gowanbank!D53</f>
        <v>0</v>
      </c>
      <c r="P54" s="84">
        <f>'Lendrick Muir'!D53</f>
        <v>0</v>
      </c>
      <c r="Q54" s="84">
        <f>'Loch Eil OBT'!D53</f>
        <v>0</v>
      </c>
      <c r="R54" s="84">
        <f>Fairburn!D53</f>
        <v>0</v>
      </c>
      <c r="S54" s="84">
        <f>'Nethy Bridge'!D53</f>
        <v>0</v>
      </c>
      <c r="T54" s="84">
        <f>Barcaple!D53</f>
        <v>0</v>
      </c>
      <c r="V54" s="115">
        <f t="shared" si="1"/>
        <v>0</v>
      </c>
      <c r="W54" s="85">
        <f>'Scottish Adventure School'!D53</f>
        <v>0</v>
      </c>
      <c r="X54" s="102">
        <f>PGL!D53</f>
        <v>0</v>
      </c>
      <c r="Y54" s="117">
        <f t="shared" si="2"/>
        <v>0</v>
      </c>
    </row>
  </sheetData>
  <pageMargins left="0.7" right="0.7" top="0.75" bottom="0.75" header="0.3" footer="0.3"/>
  <pageSetup paperSize="8" scale="3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B6D4C-1401-4942-ABB7-B13067C43601}">
  <sheetPr>
    <tabColor theme="8" tint="0.39997558519241921"/>
  </sheetPr>
  <dimension ref="A1:I53"/>
  <sheetViews>
    <sheetView topLeftCell="A9" workbookViewId="0">
      <selection activeCell="G1" sqref="G1:G1048576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08984375" style="41" customWidth="1"/>
    <col min="5" max="5" width="20.08984375" style="12" customWidth="1"/>
    <col min="6" max="6" width="18.08984375" style="11" customWidth="1"/>
    <col min="7" max="7" width="19.089843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0</v>
      </c>
      <c r="D3" s="36">
        <f>(100/I9)*C3</f>
        <v>0</v>
      </c>
      <c r="E3" s="15" t="s">
        <v>58</v>
      </c>
      <c r="F3" s="27">
        <v>11</v>
      </c>
      <c r="G3" s="37">
        <f>(100/I9)*F3</f>
        <v>7.2368421052631584</v>
      </c>
    </row>
    <row r="4" spans="1:9" ht="26" x14ac:dyDescent="0.6">
      <c r="A4" s="1">
        <v>3</v>
      </c>
      <c r="B4" s="19" t="s">
        <v>6</v>
      </c>
      <c r="C4" s="29">
        <v>0</v>
      </c>
      <c r="D4" s="36">
        <f>(100/I9)*C4</f>
        <v>0</v>
      </c>
      <c r="E4" s="15" t="s">
        <v>59</v>
      </c>
      <c r="F4" s="27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0</v>
      </c>
      <c r="D5" s="36">
        <f>(100/I9)*C5</f>
        <v>0</v>
      </c>
      <c r="E5" s="15" t="s">
        <v>60</v>
      </c>
      <c r="F5" s="27">
        <v>0</v>
      </c>
      <c r="G5" s="37">
        <f>(100/I9)*F5</f>
        <v>0</v>
      </c>
      <c r="I5" s="33" t="s">
        <v>124</v>
      </c>
    </row>
    <row r="6" spans="1:9" ht="21.5" thickBot="1" x14ac:dyDescent="0.55000000000000004">
      <c r="A6" s="1">
        <v>5</v>
      </c>
      <c r="B6" s="19" t="s">
        <v>8</v>
      </c>
      <c r="C6" s="29">
        <v>0</v>
      </c>
      <c r="D6" s="36">
        <f>(100/I9)*C6</f>
        <v>0</v>
      </c>
      <c r="E6" s="15" t="s">
        <v>61</v>
      </c>
      <c r="F6" s="27">
        <v>61</v>
      </c>
      <c r="G6" s="37">
        <f>(100/I9)*F6</f>
        <v>40.131578947368425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51</v>
      </c>
      <c r="D7" s="36">
        <f>(100/I9)*C7</f>
        <v>33.55263157894737</v>
      </c>
      <c r="E7" s="15" t="s">
        <v>62</v>
      </c>
      <c r="F7" s="27">
        <v>39</v>
      </c>
      <c r="G7" s="37">
        <f>(100/I9)*F7</f>
        <v>25.657894736842106</v>
      </c>
    </row>
    <row r="8" spans="1:9" ht="21" x14ac:dyDescent="0.5">
      <c r="A8" s="1">
        <v>7</v>
      </c>
      <c r="B8" s="19" t="s">
        <v>10</v>
      </c>
      <c r="C8" s="29">
        <v>0</v>
      </c>
      <c r="D8" s="36">
        <f>(100/I9)*C8</f>
        <v>0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72</v>
      </c>
      <c r="D9" s="36">
        <f>(100/I9)*C9</f>
        <v>47.368421052631582</v>
      </c>
      <c r="E9" s="15" t="s">
        <v>64</v>
      </c>
      <c r="F9" s="27">
        <v>25</v>
      </c>
      <c r="G9" s="37">
        <f>(100/I9)*F9</f>
        <v>16.447368421052634</v>
      </c>
      <c r="I9" s="31">
        <v>152</v>
      </c>
    </row>
    <row r="10" spans="1:9" x14ac:dyDescent="0.35">
      <c r="A10" s="1">
        <v>9</v>
      </c>
      <c r="B10" s="19" t="s">
        <v>12</v>
      </c>
      <c r="C10" s="29">
        <v>104</v>
      </c>
      <c r="D10" s="36">
        <f>(100/I9)*C10</f>
        <v>68.421052631578959</v>
      </c>
      <c r="E10" s="15" t="s">
        <v>65</v>
      </c>
      <c r="F10" s="27">
        <v>37</v>
      </c>
      <c r="G10" s="37">
        <f>(100/I9)*F10</f>
        <v>24.342105263157897</v>
      </c>
    </row>
    <row r="11" spans="1:9" ht="14.5" customHeight="1" x14ac:dyDescent="0.35">
      <c r="A11" s="1">
        <v>10</v>
      </c>
      <c r="B11" s="19" t="s">
        <v>13</v>
      </c>
      <c r="C11" s="29">
        <v>158</v>
      </c>
      <c r="D11" s="36">
        <f>(100/I9)*C11</f>
        <v>103.94736842105264</v>
      </c>
      <c r="E11" s="15" t="s">
        <v>66</v>
      </c>
      <c r="F11" s="27">
        <v>135</v>
      </c>
      <c r="G11" s="37">
        <f>(100/I9)*F11</f>
        <v>88.81578947368422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145</v>
      </c>
      <c r="D12" s="36">
        <f>(100/I9)*C12</f>
        <v>95.394736842105274</v>
      </c>
      <c r="E12" s="15" t="s">
        <v>67</v>
      </c>
      <c r="F12" s="27">
        <v>147</v>
      </c>
      <c r="G12" s="37">
        <f>(100/I9)*F12</f>
        <v>96.71052631578948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152</v>
      </c>
      <c r="D13" s="36">
        <f>(100/I9)*C13</f>
        <v>100</v>
      </c>
      <c r="E13" s="15" t="s">
        <v>68</v>
      </c>
      <c r="F13" s="27">
        <v>152</v>
      </c>
      <c r="G13" s="37">
        <f>(100/I9)*F13</f>
        <v>100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66</v>
      </c>
      <c r="D14" s="36">
        <f>(100/I9)*C14</f>
        <v>43.421052631578952</v>
      </c>
      <c r="E14" s="15" t="s">
        <v>69</v>
      </c>
      <c r="F14" s="27">
        <v>103</v>
      </c>
      <c r="G14" s="37">
        <f>(100/I9)*F14</f>
        <v>67.76315789473685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36">
        <f>(100/I9)*C15</f>
        <v>0</v>
      </c>
      <c r="E15" s="15" t="s">
        <v>70</v>
      </c>
      <c r="F15" s="27">
        <v>49</v>
      </c>
      <c r="G15" s="37">
        <f>(100/I9)*F15</f>
        <v>32.236842105263158</v>
      </c>
      <c r="I15" s="108"/>
    </row>
    <row r="16" spans="1:9" x14ac:dyDescent="0.35">
      <c r="A16" s="1">
        <v>15</v>
      </c>
      <c r="B16" s="19" t="s">
        <v>150</v>
      </c>
      <c r="C16" s="29">
        <v>10</v>
      </c>
      <c r="D16" s="36">
        <f>(100/I9)*C16</f>
        <v>6.5789473684210531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152</v>
      </c>
      <c r="D17" s="36">
        <f>(100/I9)*C17</f>
        <v>100</v>
      </c>
      <c r="E17" s="15" t="s">
        <v>72</v>
      </c>
      <c r="F17" s="27">
        <v>152</v>
      </c>
      <c r="G17" s="37">
        <f>(100/I9)*F17</f>
        <v>100</v>
      </c>
    </row>
    <row r="18" spans="1:7" x14ac:dyDescent="0.35">
      <c r="A18" s="1">
        <v>17</v>
      </c>
      <c r="B18" s="19" t="s">
        <v>20</v>
      </c>
      <c r="C18" s="29">
        <v>138</v>
      </c>
      <c r="D18" s="36">
        <f>(100/I9)*C18</f>
        <v>90.789473684210535</v>
      </c>
      <c r="E18" s="15" t="s">
        <v>73</v>
      </c>
      <c r="F18" s="27">
        <v>93</v>
      </c>
      <c r="G18" s="37">
        <f>(100/I9)*F18</f>
        <v>61.184210526315795</v>
      </c>
    </row>
    <row r="19" spans="1:7" x14ac:dyDescent="0.35">
      <c r="A19" s="1">
        <v>18</v>
      </c>
      <c r="B19" s="19" t="s">
        <v>21</v>
      </c>
      <c r="C19" s="29">
        <v>105</v>
      </c>
      <c r="D19" s="36">
        <f>(100/I9)*C19</f>
        <v>69.078947368421055</v>
      </c>
      <c r="E19" s="15" t="s">
        <v>74</v>
      </c>
      <c r="F19" s="27">
        <v>150</v>
      </c>
      <c r="G19" s="37">
        <f>(100/I9)*F19</f>
        <v>98.684210526315795</v>
      </c>
    </row>
    <row r="20" spans="1:7" x14ac:dyDescent="0.35">
      <c r="A20" s="1">
        <v>19</v>
      </c>
      <c r="B20" s="19" t="s">
        <v>22</v>
      </c>
      <c r="C20" s="29">
        <v>152</v>
      </c>
      <c r="D20" s="36">
        <f>(100/I9)*C20</f>
        <v>100</v>
      </c>
      <c r="E20" s="15" t="s">
        <v>75</v>
      </c>
      <c r="F20" s="27">
        <v>152</v>
      </c>
      <c r="G20" s="37">
        <f>(100/I9)*F20</f>
        <v>100</v>
      </c>
    </row>
    <row r="21" spans="1:7" x14ac:dyDescent="0.35">
      <c r="A21" s="1">
        <v>20</v>
      </c>
      <c r="B21" s="19" t="s">
        <v>23</v>
      </c>
      <c r="C21" s="29">
        <v>83</v>
      </c>
      <c r="D21" s="36">
        <f>(100/I9)*C21</f>
        <v>54.60526315789474</v>
      </c>
      <c r="E21" s="15" t="s">
        <v>76</v>
      </c>
      <c r="F21" s="27">
        <v>159</v>
      </c>
      <c r="G21" s="37">
        <f>(100/I9)*F21</f>
        <v>104.60526315789474</v>
      </c>
    </row>
    <row r="22" spans="1:7" x14ac:dyDescent="0.35">
      <c r="A22" s="1">
        <v>21</v>
      </c>
      <c r="B22" s="19" t="s">
        <v>24</v>
      </c>
      <c r="C22" s="29">
        <v>122</v>
      </c>
      <c r="D22" s="36">
        <f>(100/I9)*C22</f>
        <v>80.26315789473685</v>
      </c>
      <c r="E22" s="15" t="s">
        <v>77</v>
      </c>
      <c r="F22" s="27">
        <v>102</v>
      </c>
      <c r="G22" s="37">
        <f>(100/I9)*F22</f>
        <v>67.10526315789474</v>
      </c>
    </row>
    <row r="23" spans="1:7" x14ac:dyDescent="0.35">
      <c r="A23" s="1">
        <v>22</v>
      </c>
      <c r="B23" s="19" t="s">
        <v>25</v>
      </c>
      <c r="C23" s="29">
        <v>152</v>
      </c>
      <c r="D23" s="36">
        <f>(100/I9)*C23</f>
        <v>100</v>
      </c>
      <c r="E23" s="15" t="s">
        <v>78</v>
      </c>
      <c r="F23" s="27">
        <v>150</v>
      </c>
      <c r="G23" s="37">
        <f>(100/I9)*F23</f>
        <v>98.684210526315795</v>
      </c>
    </row>
    <row r="24" spans="1:7" x14ac:dyDescent="0.35">
      <c r="A24" s="1">
        <v>23</v>
      </c>
      <c r="B24" s="19" t="s">
        <v>26</v>
      </c>
      <c r="C24" s="29">
        <v>152</v>
      </c>
      <c r="D24" s="36">
        <f>(100/I9)*C24</f>
        <v>100</v>
      </c>
      <c r="E24" s="15" t="s">
        <v>79</v>
      </c>
      <c r="F24" s="27">
        <v>152</v>
      </c>
      <c r="G24" s="37">
        <f>(100/I9)*F24</f>
        <v>100</v>
      </c>
    </row>
    <row r="25" spans="1:7" x14ac:dyDescent="0.35">
      <c r="A25" s="1">
        <v>24</v>
      </c>
      <c r="B25" s="19" t="s">
        <v>27</v>
      </c>
      <c r="C25" s="29">
        <v>152</v>
      </c>
      <c r="D25" s="36">
        <f>(100/I9)*C25</f>
        <v>100</v>
      </c>
      <c r="E25" s="15" t="s">
        <v>80</v>
      </c>
      <c r="F25" s="27">
        <v>120</v>
      </c>
      <c r="G25" s="37">
        <f>(100/I9)*F25</f>
        <v>78.94736842105263</v>
      </c>
    </row>
    <row r="26" spans="1:7" x14ac:dyDescent="0.35">
      <c r="A26" s="1">
        <v>25</v>
      </c>
      <c r="B26" s="19" t="s">
        <v>28</v>
      </c>
      <c r="C26" s="29">
        <v>152</v>
      </c>
      <c r="D26" s="36">
        <f>(100/I9)*C26</f>
        <v>100</v>
      </c>
      <c r="E26" s="15" t="s">
        <v>81</v>
      </c>
      <c r="F26" s="27">
        <v>152</v>
      </c>
      <c r="G26" s="37">
        <f>(100/I9)*F26</f>
        <v>100</v>
      </c>
    </row>
    <row r="27" spans="1:7" x14ac:dyDescent="0.35">
      <c r="A27" s="1">
        <v>26</v>
      </c>
      <c r="B27" s="19" t="s">
        <v>29</v>
      </c>
      <c r="C27" s="29">
        <v>104</v>
      </c>
      <c r="D27" s="36">
        <f>(100/I9)*C27</f>
        <v>68.421052631578959</v>
      </c>
      <c r="E27" s="15" t="s">
        <v>82</v>
      </c>
      <c r="F27" s="27">
        <v>152</v>
      </c>
      <c r="G27" s="37">
        <f>(100/I9)*F27</f>
        <v>100</v>
      </c>
    </row>
    <row r="28" spans="1:7" x14ac:dyDescent="0.35">
      <c r="A28" s="1">
        <v>27</v>
      </c>
      <c r="B28" s="19" t="s">
        <v>152</v>
      </c>
      <c r="C28" s="29">
        <v>0</v>
      </c>
      <c r="D28" s="36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36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16</v>
      </c>
      <c r="D34" s="36">
        <f>(100/I9)*C34</f>
        <v>10.526315789473685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39</v>
      </c>
      <c r="D35" s="36">
        <f>(100/I9)*C35</f>
        <v>25.657894736842106</v>
      </c>
      <c r="E35" s="15" t="s">
        <v>90</v>
      </c>
      <c r="F35" s="27">
        <v>87</v>
      </c>
      <c r="G35" s="37">
        <f>(100/I9)*F35</f>
        <v>57.236842105263165</v>
      </c>
    </row>
    <row r="36" spans="1:7" x14ac:dyDescent="0.35">
      <c r="A36" s="1">
        <v>35</v>
      </c>
      <c r="B36" s="19" t="s">
        <v>38</v>
      </c>
      <c r="C36" s="29">
        <v>65</v>
      </c>
      <c r="D36" s="36">
        <f>(100/I9)*C36</f>
        <v>42.763157894736842</v>
      </c>
      <c r="E36" s="15" t="s">
        <v>91</v>
      </c>
      <c r="F36" s="27">
        <v>114</v>
      </c>
      <c r="G36" s="37">
        <f>(100/I9)*F36</f>
        <v>75</v>
      </c>
    </row>
    <row r="37" spans="1:7" x14ac:dyDescent="0.35">
      <c r="A37" s="1">
        <v>36</v>
      </c>
      <c r="B37" s="19" t="s">
        <v>39</v>
      </c>
      <c r="C37" s="29">
        <v>108</v>
      </c>
      <c r="D37" s="36">
        <f>(100/I9)*C37</f>
        <v>71.05263157894737</v>
      </c>
      <c r="E37" s="15" t="s">
        <v>92</v>
      </c>
      <c r="F37" s="27">
        <v>17</v>
      </c>
      <c r="G37" s="37">
        <f>(100/I9)*F37</f>
        <v>11.184210526315791</v>
      </c>
    </row>
    <row r="38" spans="1:7" x14ac:dyDescent="0.35">
      <c r="A38" s="1">
        <v>37</v>
      </c>
      <c r="B38" s="19" t="s">
        <v>40</v>
      </c>
      <c r="C38" s="29">
        <v>49</v>
      </c>
      <c r="D38" s="36">
        <f>(100/I9)*C38</f>
        <v>32.236842105263158</v>
      </c>
      <c r="E38" s="15" t="s">
        <v>93</v>
      </c>
      <c r="F38" s="27">
        <v>0</v>
      </c>
      <c r="G38" s="37">
        <f>(100/I9)*F38</f>
        <v>0</v>
      </c>
    </row>
    <row r="39" spans="1:7" x14ac:dyDescent="0.35">
      <c r="A39" s="1">
        <v>38</v>
      </c>
      <c r="B39" s="19" t="s">
        <v>41</v>
      </c>
      <c r="C39" s="29">
        <v>19</v>
      </c>
      <c r="D39" s="36">
        <f>(100/I9)*C39</f>
        <v>12.5</v>
      </c>
      <c r="E39" s="15" t="s">
        <v>94</v>
      </c>
      <c r="F39" s="27">
        <v>109</v>
      </c>
      <c r="G39" s="37">
        <f>(100/I9)*F39</f>
        <v>71.71052631578948</v>
      </c>
    </row>
    <row r="40" spans="1:7" x14ac:dyDescent="0.35">
      <c r="A40" s="1">
        <v>39</v>
      </c>
      <c r="B40" s="19" t="s">
        <v>42</v>
      </c>
      <c r="C40" s="29">
        <v>0</v>
      </c>
      <c r="D40" s="36">
        <f>(100/I9)*C40</f>
        <v>0</v>
      </c>
      <c r="E40" s="15" t="s">
        <v>95</v>
      </c>
      <c r="F40" s="27">
        <v>30</v>
      </c>
      <c r="G40" s="37">
        <f>(100/I9)*F40</f>
        <v>19.736842105263158</v>
      </c>
    </row>
    <row r="41" spans="1:7" x14ac:dyDescent="0.35">
      <c r="A41" s="1">
        <v>40</v>
      </c>
      <c r="B41" s="19" t="s">
        <v>43</v>
      </c>
      <c r="C41" s="29">
        <v>88</v>
      </c>
      <c r="D41" s="36">
        <f>(100/I9)*C41</f>
        <v>57.894736842105267</v>
      </c>
      <c r="E41" s="15" t="s">
        <v>96</v>
      </c>
      <c r="F41" s="27">
        <v>105</v>
      </c>
      <c r="G41" s="37">
        <f>(100/I9)*F41</f>
        <v>69.078947368421055</v>
      </c>
    </row>
    <row r="42" spans="1:7" x14ac:dyDescent="0.35">
      <c r="A42" s="1">
        <v>41</v>
      </c>
      <c r="B42" s="19" t="s">
        <v>44</v>
      </c>
      <c r="C42" s="29">
        <v>70</v>
      </c>
      <c r="D42" s="36">
        <f>(100/I9)*C42</f>
        <v>46.05263157894737</v>
      </c>
      <c r="E42" s="15" t="s">
        <v>97</v>
      </c>
      <c r="F42" s="27">
        <v>0</v>
      </c>
      <c r="G42" s="37">
        <f>(100/I9)*F42</f>
        <v>0</v>
      </c>
    </row>
    <row r="43" spans="1:7" x14ac:dyDescent="0.35">
      <c r="A43" s="1">
        <v>42</v>
      </c>
      <c r="B43" s="19" t="s">
        <v>153</v>
      </c>
      <c r="C43" s="29">
        <v>0</v>
      </c>
      <c r="D43" s="36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0</v>
      </c>
      <c r="D44" s="36">
        <f>(100/I9)*C44</f>
        <v>0</v>
      </c>
      <c r="E44" s="15" t="s">
        <v>99</v>
      </c>
      <c r="F44" s="27">
        <v>0</v>
      </c>
      <c r="G44" s="37">
        <f>(100/I9)*F44</f>
        <v>0</v>
      </c>
    </row>
    <row r="45" spans="1:7" x14ac:dyDescent="0.35">
      <c r="A45" s="1">
        <v>44</v>
      </c>
      <c r="B45" s="19" t="s">
        <v>47</v>
      </c>
      <c r="C45" s="29">
        <v>0</v>
      </c>
      <c r="D45" s="36">
        <f>(100/I9)*C45</f>
        <v>0</v>
      </c>
      <c r="E45" s="15" t="s">
        <v>100</v>
      </c>
      <c r="F45" s="27">
        <v>85</v>
      </c>
      <c r="G45" s="37">
        <f>(100/I9)*F45</f>
        <v>55.921052631578952</v>
      </c>
    </row>
    <row r="46" spans="1:7" x14ac:dyDescent="0.35">
      <c r="A46" s="1">
        <v>45</v>
      </c>
      <c r="B46" s="19" t="s">
        <v>48</v>
      </c>
      <c r="C46" s="29">
        <v>0</v>
      </c>
      <c r="D46" s="36">
        <f>(100/I9)*C46</f>
        <v>0</v>
      </c>
      <c r="E46" s="15" t="s">
        <v>101</v>
      </c>
      <c r="F46" s="27">
        <v>42</v>
      </c>
      <c r="G46" s="37">
        <f>(100/I9)*F46</f>
        <v>27.631578947368425</v>
      </c>
    </row>
    <row r="47" spans="1:7" x14ac:dyDescent="0.35">
      <c r="A47" s="1">
        <v>46</v>
      </c>
      <c r="B47" s="19" t="s">
        <v>49</v>
      </c>
      <c r="C47" s="29">
        <v>11</v>
      </c>
      <c r="D47" s="36">
        <f>(100/I9)*C47</f>
        <v>7.2368421052631584</v>
      </c>
      <c r="E47" s="15" t="s">
        <v>102</v>
      </c>
      <c r="F47" s="27">
        <v>0</v>
      </c>
      <c r="G47" s="37">
        <f>(100/I9)*F47</f>
        <v>0</v>
      </c>
    </row>
    <row r="48" spans="1:7" x14ac:dyDescent="0.35">
      <c r="A48" s="1">
        <v>47</v>
      </c>
      <c r="B48" s="19" t="s">
        <v>50</v>
      </c>
      <c r="C48" s="29">
        <v>11</v>
      </c>
      <c r="D48" s="36">
        <f>(100/I9)*C48</f>
        <v>7.2368421052631584</v>
      </c>
      <c r="E48" s="15" t="s">
        <v>103</v>
      </c>
      <c r="F48" s="27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9">
        <v>0</v>
      </c>
      <c r="D49" s="36">
        <f>(100/I9)*C49</f>
        <v>0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36">
        <f>(100/I9)*C50</f>
        <v>0</v>
      </c>
      <c r="E50" s="15" t="s">
        <v>105</v>
      </c>
      <c r="F50" s="27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36">
        <f>(100/I9)*C51</f>
        <v>0</v>
      </c>
      <c r="E51" s="15" t="s">
        <v>106</v>
      </c>
      <c r="F51" s="27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9A59B4-D623-4210-9F7F-74698F062E35}">
          <x14:formula1>
            <xm:f>DATA!$E$2:$E$5</xm:f>
          </x14:formula1>
          <xm:sqref>I6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21B35-5B69-4D56-AAF2-53ED2E663A7D}">
  <sheetPr>
    <tabColor theme="8" tint="0.39997558519241921"/>
  </sheetPr>
  <dimension ref="A1:I53"/>
  <sheetViews>
    <sheetView topLeftCell="A9" workbookViewId="0">
      <selection activeCell="N19" sqref="N19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08984375" style="41" customWidth="1"/>
    <col min="5" max="5" width="20.08984375" style="12" customWidth="1"/>
    <col min="6" max="6" width="18.08984375" style="11" customWidth="1"/>
    <col min="7" max="7" width="19.089843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12</v>
      </c>
      <c r="D3" s="36">
        <f>(100/I9)*C3</f>
        <v>9.1603053435114514</v>
      </c>
      <c r="E3" s="15" t="s">
        <v>58</v>
      </c>
      <c r="F3" s="27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9">
        <v>0</v>
      </c>
      <c r="D4" s="36">
        <f>(100/I9)*C4</f>
        <v>0</v>
      </c>
      <c r="E4" s="15" t="s">
        <v>59</v>
      </c>
      <c r="F4" s="27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15</v>
      </c>
      <c r="D5" s="36">
        <f>(100/I9)*C5</f>
        <v>11.450381679389313</v>
      </c>
      <c r="E5" s="15" t="s">
        <v>60</v>
      </c>
      <c r="F5" s="27">
        <v>16</v>
      </c>
      <c r="G5" s="37">
        <f>(100/I9)*F5</f>
        <v>12.213740458015268</v>
      </c>
      <c r="I5" s="33" t="s">
        <v>125</v>
      </c>
    </row>
    <row r="6" spans="1:9" ht="21.5" thickBot="1" x14ac:dyDescent="0.55000000000000004">
      <c r="A6" s="1">
        <v>5</v>
      </c>
      <c r="B6" s="19" t="s">
        <v>8</v>
      </c>
      <c r="C6" s="29">
        <v>0</v>
      </c>
      <c r="D6" s="36">
        <f>(100/I9)*C6</f>
        <v>0</v>
      </c>
      <c r="E6" s="15" t="s">
        <v>61</v>
      </c>
      <c r="F6" s="27">
        <v>0</v>
      </c>
      <c r="G6" s="37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0</v>
      </c>
      <c r="D7" s="36">
        <f>(100/I9)*C7</f>
        <v>0</v>
      </c>
      <c r="E7" s="15" t="s">
        <v>62</v>
      </c>
      <c r="F7" s="27">
        <v>41</v>
      </c>
      <c r="G7" s="37">
        <f>(100/I9)*F7</f>
        <v>31.297709923664126</v>
      </c>
    </row>
    <row r="8" spans="1:9" ht="21" x14ac:dyDescent="0.5">
      <c r="A8" s="1">
        <v>7</v>
      </c>
      <c r="B8" s="19" t="s">
        <v>10</v>
      </c>
      <c r="C8" s="29">
        <v>36</v>
      </c>
      <c r="D8" s="36">
        <f>(100/I9)*C8</f>
        <v>27.480916030534353</v>
      </c>
      <c r="E8" s="15" t="s">
        <v>63</v>
      </c>
      <c r="F8" s="27">
        <v>33</v>
      </c>
      <c r="G8" s="37">
        <f>(100/I9)*F8</f>
        <v>25.190839694656489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15</v>
      </c>
      <c r="D9" s="36">
        <f>(100/I9)*C9</f>
        <v>11.450381679389313</v>
      </c>
      <c r="E9" s="15" t="s">
        <v>64</v>
      </c>
      <c r="F9" s="27">
        <v>0</v>
      </c>
      <c r="G9" s="37">
        <f>(100/I9)*F9</f>
        <v>0</v>
      </c>
      <c r="I9" s="31">
        <v>131</v>
      </c>
    </row>
    <row r="10" spans="1:9" x14ac:dyDescent="0.35">
      <c r="A10" s="1">
        <v>9</v>
      </c>
      <c r="B10" s="19" t="s">
        <v>12</v>
      </c>
      <c r="C10" s="29">
        <v>7</v>
      </c>
      <c r="D10" s="36">
        <f>(100/I9)*C10</f>
        <v>5.3435114503816799</v>
      </c>
      <c r="E10" s="15" t="s">
        <v>65</v>
      </c>
      <c r="F10" s="27">
        <v>0</v>
      </c>
      <c r="G10" s="37">
        <f>(100/I9)*F10</f>
        <v>0</v>
      </c>
    </row>
    <row r="11" spans="1:9" ht="14.5" customHeight="1" x14ac:dyDescent="0.35">
      <c r="A11" s="1">
        <v>10</v>
      </c>
      <c r="B11" s="19" t="s">
        <v>13</v>
      </c>
      <c r="C11" s="29">
        <v>0</v>
      </c>
      <c r="D11" s="36">
        <f>(100/I9)*C11</f>
        <v>0</v>
      </c>
      <c r="E11" s="15" t="s">
        <v>66</v>
      </c>
      <c r="F11" s="27">
        <v>0</v>
      </c>
      <c r="G11" s="37">
        <f>(100/I9)*F11</f>
        <v>0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53</v>
      </c>
      <c r="D12" s="36">
        <f>(100/I9)*C12</f>
        <v>40.458015267175576</v>
      </c>
      <c r="E12" s="15" t="s">
        <v>67</v>
      </c>
      <c r="F12" s="27">
        <v>131</v>
      </c>
      <c r="G12" s="37">
        <f>(100/I9)*F12</f>
        <v>100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79</v>
      </c>
      <c r="D13" s="36">
        <f>(100/I9)*C13</f>
        <v>60.305343511450388</v>
      </c>
      <c r="E13" s="15" t="s">
        <v>68</v>
      </c>
      <c r="F13" s="27">
        <v>64</v>
      </c>
      <c r="G13" s="37">
        <f>(100/I9)*F13</f>
        <v>48.854961832061072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131</v>
      </c>
      <c r="D14" s="36">
        <f>(100/I9)*C14</f>
        <v>100</v>
      </c>
      <c r="E14" s="15" t="s">
        <v>69</v>
      </c>
      <c r="F14" s="27">
        <v>57</v>
      </c>
      <c r="G14" s="37">
        <f>(100/I9)*F14</f>
        <v>43.511450381679396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63</v>
      </c>
      <c r="D15" s="36">
        <f>(100/I9)*C15</f>
        <v>48.091603053435115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53</v>
      </c>
      <c r="D17" s="36">
        <f>(100/I9)*C17</f>
        <v>40.458015267175576</v>
      </c>
      <c r="E17" s="15" t="s">
        <v>72</v>
      </c>
      <c r="F17" s="27">
        <v>102</v>
      </c>
      <c r="G17" s="37">
        <f>(100/I9)*F17</f>
        <v>77.862595419847338</v>
      </c>
    </row>
    <row r="18" spans="1:7" x14ac:dyDescent="0.35">
      <c r="A18" s="1">
        <v>17</v>
      </c>
      <c r="B18" s="19" t="s">
        <v>20</v>
      </c>
      <c r="C18" s="29">
        <v>131</v>
      </c>
      <c r="D18" s="36">
        <f>(100/I9)*C18</f>
        <v>100</v>
      </c>
      <c r="E18" s="15" t="s">
        <v>73</v>
      </c>
      <c r="F18" s="27">
        <v>124</v>
      </c>
      <c r="G18" s="37">
        <f>(100/I9)*F18</f>
        <v>94.656488549618331</v>
      </c>
    </row>
    <row r="19" spans="1:7" x14ac:dyDescent="0.35">
      <c r="A19" s="1">
        <v>18</v>
      </c>
      <c r="B19" s="19" t="s">
        <v>21</v>
      </c>
      <c r="C19" s="29">
        <v>131</v>
      </c>
      <c r="D19" s="36">
        <f>(100/I9)*C19</f>
        <v>100</v>
      </c>
      <c r="E19" s="15" t="s">
        <v>74</v>
      </c>
      <c r="F19" s="27">
        <v>96</v>
      </c>
      <c r="G19" s="37">
        <f>(100/I9)*F19</f>
        <v>73.282442748091611</v>
      </c>
    </row>
    <row r="20" spans="1:7" x14ac:dyDescent="0.35">
      <c r="A20" s="1">
        <v>19</v>
      </c>
      <c r="B20" s="19" t="s">
        <v>22</v>
      </c>
      <c r="C20" s="29">
        <v>131</v>
      </c>
      <c r="D20" s="36">
        <f>(100/I9)*C20</f>
        <v>100</v>
      </c>
      <c r="E20" s="15" t="s">
        <v>75</v>
      </c>
      <c r="F20" s="27">
        <v>131</v>
      </c>
      <c r="G20" s="37">
        <f>(100/I9)*F20</f>
        <v>100</v>
      </c>
    </row>
    <row r="21" spans="1:7" x14ac:dyDescent="0.35">
      <c r="A21" s="1">
        <v>20</v>
      </c>
      <c r="B21" s="19" t="s">
        <v>23</v>
      </c>
      <c r="C21" s="29">
        <v>100</v>
      </c>
      <c r="D21" s="36">
        <f>(100/I9)*C21</f>
        <v>76.335877862595424</v>
      </c>
      <c r="E21" s="15" t="s">
        <v>76</v>
      </c>
      <c r="F21" s="27">
        <v>131</v>
      </c>
      <c r="G21" s="37">
        <f>(100/I9)*F21</f>
        <v>100</v>
      </c>
    </row>
    <row r="22" spans="1:7" x14ac:dyDescent="0.35">
      <c r="A22" s="1">
        <v>21</v>
      </c>
      <c r="B22" s="19" t="s">
        <v>24</v>
      </c>
      <c r="C22" s="29">
        <v>131</v>
      </c>
      <c r="D22" s="36">
        <f>(100/I9)*C22</f>
        <v>100</v>
      </c>
      <c r="E22" s="15" t="s">
        <v>77</v>
      </c>
      <c r="F22" s="27">
        <v>105</v>
      </c>
      <c r="G22" s="37">
        <f>(100/I9)*F22</f>
        <v>80.152671755725194</v>
      </c>
    </row>
    <row r="23" spans="1:7" x14ac:dyDescent="0.35">
      <c r="A23" s="1">
        <v>22</v>
      </c>
      <c r="B23" s="19" t="s">
        <v>25</v>
      </c>
      <c r="C23" s="29">
        <v>131</v>
      </c>
      <c r="D23" s="36">
        <f>(100/I9)*C23</f>
        <v>100</v>
      </c>
      <c r="E23" s="15" t="s">
        <v>78</v>
      </c>
      <c r="F23" s="27">
        <v>131</v>
      </c>
      <c r="G23" s="37">
        <f>(100/I9)*F23</f>
        <v>100</v>
      </c>
    </row>
    <row r="24" spans="1:7" x14ac:dyDescent="0.35">
      <c r="A24" s="1">
        <v>23</v>
      </c>
      <c r="B24" s="19" t="s">
        <v>26</v>
      </c>
      <c r="C24" s="29">
        <v>131</v>
      </c>
      <c r="D24" s="36">
        <f>(100/I9)*C24</f>
        <v>100</v>
      </c>
      <c r="E24" s="15" t="s">
        <v>79</v>
      </c>
      <c r="F24" s="27">
        <v>138</v>
      </c>
      <c r="G24" s="37">
        <f>(100/I9)*F24</f>
        <v>105.34351145038168</v>
      </c>
    </row>
    <row r="25" spans="1:7" x14ac:dyDescent="0.35">
      <c r="A25" s="1">
        <v>24</v>
      </c>
      <c r="B25" s="19" t="s">
        <v>27</v>
      </c>
      <c r="C25" s="29">
        <v>131</v>
      </c>
      <c r="D25" s="36">
        <f>(100/I9)*C25</f>
        <v>100</v>
      </c>
      <c r="E25" s="15" t="s">
        <v>80</v>
      </c>
      <c r="F25" s="27">
        <v>115</v>
      </c>
      <c r="G25" s="37">
        <f>(100/I9)*F25</f>
        <v>87.786259541984734</v>
      </c>
    </row>
    <row r="26" spans="1:7" x14ac:dyDescent="0.35">
      <c r="A26" s="1">
        <v>25</v>
      </c>
      <c r="B26" s="19" t="s">
        <v>28</v>
      </c>
      <c r="C26" s="29">
        <v>116</v>
      </c>
      <c r="D26" s="36">
        <f>(100/I9)*C26</f>
        <v>88.549618320610691</v>
      </c>
      <c r="E26" s="15" t="s">
        <v>81</v>
      </c>
      <c r="F26" s="27">
        <v>131</v>
      </c>
      <c r="G26" s="37">
        <f>(100/I9)*F26</f>
        <v>100</v>
      </c>
    </row>
    <row r="27" spans="1:7" x14ac:dyDescent="0.35">
      <c r="A27" s="1">
        <v>26</v>
      </c>
      <c r="B27" s="19" t="s">
        <v>29</v>
      </c>
      <c r="C27" s="29">
        <v>131</v>
      </c>
      <c r="D27" s="36">
        <f>(100/I9)*C27</f>
        <v>100</v>
      </c>
      <c r="E27" s="15" t="s">
        <v>82</v>
      </c>
      <c r="F27" s="27">
        <v>131</v>
      </c>
      <c r="G27" s="37">
        <f>(100/I9)*F27</f>
        <v>100</v>
      </c>
    </row>
    <row r="28" spans="1:7" x14ac:dyDescent="0.35">
      <c r="A28" s="1">
        <v>27</v>
      </c>
      <c r="B28" s="19" t="s">
        <v>152</v>
      </c>
      <c r="C28" s="29">
        <v>33</v>
      </c>
      <c r="D28" s="36">
        <f>(100/I9)*C28</f>
        <v>25.190839694656489</v>
      </c>
      <c r="E28" s="15" t="s">
        <v>83</v>
      </c>
      <c r="F28" s="27">
        <v>110</v>
      </c>
      <c r="G28" s="37">
        <f>(100/I9)*F28</f>
        <v>83.969465648854964</v>
      </c>
    </row>
    <row r="29" spans="1:7" x14ac:dyDescent="0.35">
      <c r="A29" s="1">
        <v>28</v>
      </c>
      <c r="B29" s="19" t="s">
        <v>152</v>
      </c>
      <c r="C29" s="29">
        <v>41</v>
      </c>
      <c r="D29" s="36">
        <f>(100/I9)*C29</f>
        <v>31.297709923664126</v>
      </c>
      <c r="E29" s="15" t="s">
        <v>84</v>
      </c>
      <c r="F29" s="27">
        <v>49</v>
      </c>
      <c r="G29" s="37">
        <f>(100/I9)*F29</f>
        <v>37.404580152671755</v>
      </c>
    </row>
    <row r="30" spans="1:7" x14ac:dyDescent="0.35">
      <c r="A30" s="1">
        <v>29</v>
      </c>
      <c r="B30" s="19" t="s">
        <v>152</v>
      </c>
      <c r="C30" s="29">
        <v>44</v>
      </c>
      <c r="D30" s="36">
        <f>(100/I9)*C30</f>
        <v>33.587786259541986</v>
      </c>
      <c r="E30" s="15" t="s">
        <v>85</v>
      </c>
      <c r="F30" s="27">
        <v>29</v>
      </c>
      <c r="G30" s="37">
        <f>(100/I9)*F30</f>
        <v>22.137404580152673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12</v>
      </c>
      <c r="G31" s="37">
        <f>(100/I9)*F31</f>
        <v>9.1603053435114514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40</v>
      </c>
      <c r="D33" s="36">
        <f>(100/I9)*C33</f>
        <v>30.534351145038169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36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0</v>
      </c>
      <c r="D35" s="36">
        <f>(100/I9)*C35</f>
        <v>0</v>
      </c>
      <c r="E35" s="15" t="s">
        <v>90</v>
      </c>
      <c r="F35" s="27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9">
        <v>131</v>
      </c>
      <c r="D36" s="36">
        <f>(100/I9)*C36</f>
        <v>100</v>
      </c>
      <c r="E36" s="15" t="s">
        <v>91</v>
      </c>
      <c r="F36" s="27">
        <v>131</v>
      </c>
      <c r="G36" s="37">
        <f>(100/I9)*F36</f>
        <v>100</v>
      </c>
    </row>
    <row r="37" spans="1:7" x14ac:dyDescent="0.35">
      <c r="A37" s="1">
        <v>36</v>
      </c>
      <c r="B37" s="19" t="s">
        <v>39</v>
      </c>
      <c r="C37" s="29">
        <v>41</v>
      </c>
      <c r="D37" s="36">
        <f>(100/I9)*C37</f>
        <v>31.297709923664126</v>
      </c>
      <c r="E37" s="15" t="s">
        <v>92</v>
      </c>
      <c r="F37" s="27">
        <v>12</v>
      </c>
      <c r="G37" s="37">
        <f>(100/I9)*F37</f>
        <v>9.1603053435114514</v>
      </c>
    </row>
    <row r="38" spans="1:7" x14ac:dyDescent="0.35">
      <c r="A38" s="1">
        <v>37</v>
      </c>
      <c r="B38" s="19" t="s">
        <v>40</v>
      </c>
      <c r="C38" s="29">
        <v>48</v>
      </c>
      <c r="D38" s="36">
        <f>(100/I9)*C38</f>
        <v>36.641221374045806</v>
      </c>
      <c r="E38" s="15" t="s">
        <v>93</v>
      </c>
      <c r="F38" s="27">
        <v>45</v>
      </c>
      <c r="G38" s="37">
        <f>(100/I9)*F38</f>
        <v>34.351145038167942</v>
      </c>
    </row>
    <row r="39" spans="1:7" x14ac:dyDescent="0.35">
      <c r="A39" s="1">
        <v>38</v>
      </c>
      <c r="B39" s="19" t="s">
        <v>41</v>
      </c>
      <c r="C39" s="29">
        <v>0</v>
      </c>
      <c r="D39" s="36">
        <f>(100/I9)*C39</f>
        <v>0</v>
      </c>
      <c r="E39" s="15" t="s">
        <v>94</v>
      </c>
      <c r="F39" s="27">
        <v>15</v>
      </c>
      <c r="G39" s="37">
        <f>(100/I9)*F39</f>
        <v>11.450381679389313</v>
      </c>
    </row>
    <row r="40" spans="1:7" x14ac:dyDescent="0.35">
      <c r="A40" s="1">
        <v>39</v>
      </c>
      <c r="B40" s="19" t="s">
        <v>42</v>
      </c>
      <c r="C40" s="29">
        <v>131</v>
      </c>
      <c r="D40" s="36">
        <f>(100/I9)*C40</f>
        <v>100</v>
      </c>
      <c r="E40" s="15" t="s">
        <v>95</v>
      </c>
      <c r="F40" s="27">
        <v>19</v>
      </c>
      <c r="G40" s="37">
        <f>(100/I9)*F40</f>
        <v>14.503816793893131</v>
      </c>
    </row>
    <row r="41" spans="1:7" x14ac:dyDescent="0.35">
      <c r="A41" s="1">
        <v>40</v>
      </c>
      <c r="B41" s="19" t="s">
        <v>43</v>
      </c>
      <c r="C41" s="29">
        <v>35</v>
      </c>
      <c r="D41" s="36">
        <f>(100/I9)*C41</f>
        <v>26.717557251908399</v>
      </c>
      <c r="E41" s="15" t="s">
        <v>96</v>
      </c>
      <c r="F41" s="27">
        <v>27</v>
      </c>
      <c r="G41" s="37">
        <f>(100/I9)*F41</f>
        <v>20.610687022900766</v>
      </c>
    </row>
    <row r="42" spans="1:7" x14ac:dyDescent="0.35">
      <c r="A42" s="1">
        <v>41</v>
      </c>
      <c r="B42" s="19" t="s">
        <v>44</v>
      </c>
      <c r="C42" s="29">
        <v>0</v>
      </c>
      <c r="D42" s="36">
        <f>(100/I9)*C42</f>
        <v>0</v>
      </c>
      <c r="E42" s="15" t="s">
        <v>97</v>
      </c>
      <c r="F42" s="27">
        <v>0</v>
      </c>
      <c r="G42" s="37">
        <f>(100/I9)*F42</f>
        <v>0</v>
      </c>
    </row>
    <row r="43" spans="1:7" x14ac:dyDescent="0.35">
      <c r="A43" s="1">
        <v>42</v>
      </c>
      <c r="B43" s="19" t="s">
        <v>153</v>
      </c>
      <c r="C43" s="29">
        <v>0</v>
      </c>
      <c r="D43" s="36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14</v>
      </c>
      <c r="D44" s="36">
        <f>(100/I9)*C44</f>
        <v>10.68702290076336</v>
      </c>
      <c r="E44" s="15" t="s">
        <v>99</v>
      </c>
      <c r="F44" s="27">
        <v>0</v>
      </c>
      <c r="G44" s="37">
        <f>(100/I9)*F44</f>
        <v>0</v>
      </c>
    </row>
    <row r="45" spans="1:7" x14ac:dyDescent="0.35">
      <c r="A45" s="1">
        <v>44</v>
      </c>
      <c r="B45" s="19" t="s">
        <v>47</v>
      </c>
      <c r="C45" s="29">
        <v>0</v>
      </c>
      <c r="D45" s="36">
        <f>(100/I9)*C45</f>
        <v>0</v>
      </c>
      <c r="E45" s="15" t="s">
        <v>100</v>
      </c>
      <c r="F45" s="27">
        <v>80</v>
      </c>
      <c r="G45" s="37">
        <f>(100/I9)*F45</f>
        <v>61.068702290076338</v>
      </c>
    </row>
    <row r="46" spans="1:7" x14ac:dyDescent="0.35">
      <c r="A46" s="1">
        <v>45</v>
      </c>
      <c r="B46" s="19" t="s">
        <v>48</v>
      </c>
      <c r="C46" s="29">
        <v>22</v>
      </c>
      <c r="D46" s="36">
        <f>(100/I9)*C46</f>
        <v>16.793893129770993</v>
      </c>
      <c r="E46" s="15" t="s">
        <v>101</v>
      </c>
      <c r="F46" s="27">
        <v>14</v>
      </c>
      <c r="G46" s="37">
        <f>(100/I9)*F46</f>
        <v>10.68702290076336</v>
      </c>
    </row>
    <row r="47" spans="1:7" x14ac:dyDescent="0.35">
      <c r="A47" s="1">
        <v>46</v>
      </c>
      <c r="B47" s="19" t="s">
        <v>49</v>
      </c>
      <c r="C47" s="29">
        <v>0</v>
      </c>
      <c r="D47" s="36">
        <f>(100/I9)*C47</f>
        <v>0</v>
      </c>
      <c r="E47" s="15" t="s">
        <v>102</v>
      </c>
      <c r="F47" s="27">
        <v>0</v>
      </c>
      <c r="G47" s="37">
        <f>(100/I9)*F47</f>
        <v>0</v>
      </c>
    </row>
    <row r="48" spans="1:7" x14ac:dyDescent="0.35">
      <c r="A48" s="1">
        <v>47</v>
      </c>
      <c r="B48" s="19" t="s">
        <v>50</v>
      </c>
      <c r="C48" s="29">
        <v>74</v>
      </c>
      <c r="D48" s="36">
        <f>(100/I9)*C48</f>
        <v>56.488549618320612</v>
      </c>
      <c r="E48" s="15" t="s">
        <v>103</v>
      </c>
      <c r="F48" s="27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9">
        <v>0</v>
      </c>
      <c r="D49" s="36">
        <f>(100/I9)*C49</f>
        <v>0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14</v>
      </c>
      <c r="D50" s="36">
        <f>(100/I9)*C50</f>
        <v>10.68702290076336</v>
      </c>
      <c r="E50" s="15" t="s">
        <v>105</v>
      </c>
      <c r="F50" s="27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36">
        <f>(100/I9)*C51</f>
        <v>0</v>
      </c>
      <c r="E51" s="15" t="s">
        <v>106</v>
      </c>
      <c r="F51" s="27">
        <v>44</v>
      </c>
      <c r="G51" s="37">
        <f>(100/I9)*F51</f>
        <v>33.587786259541986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651776-D085-4432-B313-5A7F32681B80}">
          <x14:formula1>
            <xm:f>DATA!$E$2:$E$5</xm:f>
          </x14:formula1>
          <xm:sqref>I6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631A4-87D3-41F4-926F-8F263195936A}">
  <sheetPr>
    <tabColor theme="8" tint="0.39997558519241921"/>
  </sheetPr>
  <dimension ref="A1:I53"/>
  <sheetViews>
    <sheetView topLeftCell="B1" workbookViewId="0">
      <selection activeCell="N26" sqref="N26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08984375" style="8" customWidth="1"/>
    <col min="5" max="5" width="20.08984375" style="12" customWidth="1"/>
    <col min="6" max="6" width="18.08984375" style="11" customWidth="1"/>
    <col min="7" max="7" width="19.08984375" style="11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163</v>
      </c>
      <c r="E1" s="9" t="s">
        <v>56</v>
      </c>
      <c r="F1" s="10" t="s">
        <v>2</v>
      </c>
      <c r="G1" s="10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16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8">
        <v>0</v>
      </c>
      <c r="D3" s="13">
        <f>(100/I9)*C3</f>
        <v>0</v>
      </c>
      <c r="E3" s="15" t="s">
        <v>58</v>
      </c>
      <c r="F3" s="26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8">
        <v>0</v>
      </c>
      <c r="D4" s="13">
        <f>(100/I9)*C4</f>
        <v>0</v>
      </c>
      <c r="E4" s="15" t="s">
        <v>59</v>
      </c>
      <c r="F4" s="26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8">
        <v>0</v>
      </c>
      <c r="D5" s="13">
        <f>(100/I9)*C5</f>
        <v>0</v>
      </c>
      <c r="E5" s="15" t="s">
        <v>60</v>
      </c>
      <c r="F5" s="26">
        <v>0</v>
      </c>
      <c r="G5" s="37">
        <f>(100/I9)*F5</f>
        <v>0</v>
      </c>
      <c r="I5" s="33" t="s">
        <v>126</v>
      </c>
    </row>
    <row r="6" spans="1:9" ht="21.5" thickBot="1" x14ac:dyDescent="0.55000000000000004">
      <c r="A6" s="1">
        <v>5</v>
      </c>
      <c r="B6" s="19" t="s">
        <v>8</v>
      </c>
      <c r="C6" s="28">
        <v>0</v>
      </c>
      <c r="D6" s="13">
        <f>(100/I9)*C6</f>
        <v>0</v>
      </c>
      <c r="E6" s="15" t="s">
        <v>61</v>
      </c>
      <c r="F6" s="26">
        <v>0</v>
      </c>
      <c r="G6" s="37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8">
        <v>0</v>
      </c>
      <c r="D7" s="13">
        <f>(100/I9)*C7</f>
        <v>0</v>
      </c>
      <c r="E7" s="15" t="s">
        <v>62</v>
      </c>
      <c r="F7" s="26">
        <v>0</v>
      </c>
      <c r="G7" s="37">
        <f>(100/I9)*F7</f>
        <v>0</v>
      </c>
    </row>
    <row r="8" spans="1:9" ht="21" x14ac:dyDescent="0.5">
      <c r="A8" s="1">
        <v>7</v>
      </c>
      <c r="B8" s="19" t="s">
        <v>10</v>
      </c>
      <c r="C8" s="28">
        <v>0</v>
      </c>
      <c r="D8" s="13">
        <f>(100/I9)*C8</f>
        <v>0</v>
      </c>
      <c r="E8" s="15" t="s">
        <v>63</v>
      </c>
      <c r="F8" s="26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8">
        <v>0</v>
      </c>
      <c r="D9" s="13">
        <f>(100/I9)*C9</f>
        <v>0</v>
      </c>
      <c r="E9" s="15" t="s">
        <v>64</v>
      </c>
      <c r="F9" s="26">
        <v>0</v>
      </c>
      <c r="G9" s="37">
        <f>(100/I9)*F9</f>
        <v>0</v>
      </c>
      <c r="I9" s="31">
        <v>36</v>
      </c>
    </row>
    <row r="10" spans="1:9" x14ac:dyDescent="0.35">
      <c r="A10" s="1">
        <v>9</v>
      </c>
      <c r="B10" s="19" t="s">
        <v>12</v>
      </c>
      <c r="C10" s="28">
        <v>0</v>
      </c>
      <c r="D10" s="13">
        <f>(100/I9)*C10</f>
        <v>0</v>
      </c>
      <c r="E10" s="15" t="s">
        <v>65</v>
      </c>
      <c r="F10" s="26">
        <v>0</v>
      </c>
      <c r="G10" s="37">
        <f>(100/I9)*F10</f>
        <v>0</v>
      </c>
    </row>
    <row r="11" spans="1:9" ht="14.5" customHeight="1" x14ac:dyDescent="0.35">
      <c r="A11" s="1">
        <v>10</v>
      </c>
      <c r="B11" s="19" t="s">
        <v>13</v>
      </c>
      <c r="C11" s="28">
        <v>0</v>
      </c>
      <c r="D11" s="13">
        <f>(100/I9)*C11</f>
        <v>0</v>
      </c>
      <c r="E11" s="15" t="s">
        <v>66</v>
      </c>
      <c r="F11" s="26">
        <v>0</v>
      </c>
      <c r="G11" s="37">
        <f>(100/I9)*F11</f>
        <v>0</v>
      </c>
      <c r="I11" s="108"/>
    </row>
    <row r="12" spans="1:9" ht="14.5" customHeight="1" x14ac:dyDescent="0.35">
      <c r="A12" s="1">
        <v>11</v>
      </c>
      <c r="B12" s="19" t="s">
        <v>14</v>
      </c>
      <c r="C12" s="28">
        <v>0</v>
      </c>
      <c r="D12" s="13">
        <f>(100/I9)*C12</f>
        <v>0</v>
      </c>
      <c r="E12" s="15" t="s">
        <v>67</v>
      </c>
      <c r="F12" s="26">
        <v>0</v>
      </c>
      <c r="G12" s="37">
        <f>(100/I9)*F12</f>
        <v>0</v>
      </c>
      <c r="I12" s="108"/>
    </row>
    <row r="13" spans="1:9" ht="14.5" customHeight="1" x14ac:dyDescent="0.35">
      <c r="A13" s="1">
        <v>12</v>
      </c>
      <c r="B13" s="19" t="s">
        <v>15</v>
      </c>
      <c r="C13" s="28">
        <v>0</v>
      </c>
      <c r="D13" s="13">
        <f>(100/I9)*C13</f>
        <v>0</v>
      </c>
      <c r="E13" s="15" t="s">
        <v>68</v>
      </c>
      <c r="F13" s="26">
        <v>0</v>
      </c>
      <c r="G13" s="37">
        <f>(100/I9)*F13</f>
        <v>0</v>
      </c>
      <c r="I13" s="108"/>
    </row>
    <row r="14" spans="1:9" ht="14.5" customHeight="1" x14ac:dyDescent="0.35">
      <c r="A14" s="1">
        <v>13</v>
      </c>
      <c r="B14" s="19" t="s">
        <v>16</v>
      </c>
      <c r="C14" s="28">
        <v>0</v>
      </c>
      <c r="D14" s="36">
        <f>(100/I9)*C14</f>
        <v>0</v>
      </c>
      <c r="E14" s="15" t="s">
        <v>69</v>
      </c>
      <c r="F14" s="26">
        <v>0</v>
      </c>
      <c r="G14" s="37">
        <f>(100/I9)*F14</f>
        <v>0</v>
      </c>
      <c r="I14" s="108"/>
    </row>
    <row r="15" spans="1:9" ht="14.5" customHeight="1" x14ac:dyDescent="0.35">
      <c r="A15" s="1">
        <v>14</v>
      </c>
      <c r="B15" s="19" t="s">
        <v>150</v>
      </c>
      <c r="C15" s="28">
        <v>0</v>
      </c>
      <c r="D15" s="36">
        <f>(100/I9)*C15</f>
        <v>0</v>
      </c>
      <c r="E15" s="15" t="s">
        <v>70</v>
      </c>
      <c r="F15" s="26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18</v>
      </c>
      <c r="D16" s="36">
        <f>(100/I9)*C16</f>
        <v>50</v>
      </c>
      <c r="E16" s="15" t="s">
        <v>71</v>
      </c>
      <c r="F16" s="26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36</v>
      </c>
      <c r="D17" s="36">
        <f>(100/I9)*C17</f>
        <v>100</v>
      </c>
      <c r="E17" s="15" t="s">
        <v>72</v>
      </c>
      <c r="F17" s="26">
        <v>0</v>
      </c>
      <c r="G17" s="37">
        <f>(100/I9)*F17</f>
        <v>0</v>
      </c>
    </row>
    <row r="18" spans="1:7" x14ac:dyDescent="0.35">
      <c r="A18" s="1">
        <v>17</v>
      </c>
      <c r="B18" s="19" t="s">
        <v>20</v>
      </c>
      <c r="C18" s="29">
        <v>0</v>
      </c>
      <c r="D18" s="36">
        <f>(100/I9)*C18</f>
        <v>0</v>
      </c>
      <c r="E18" s="15" t="s">
        <v>73</v>
      </c>
      <c r="F18" s="26">
        <v>0</v>
      </c>
      <c r="G18" s="37">
        <f>(100/I9)*F18</f>
        <v>0</v>
      </c>
    </row>
    <row r="19" spans="1:7" x14ac:dyDescent="0.35">
      <c r="A19" s="1">
        <v>18</v>
      </c>
      <c r="B19" s="19" t="s">
        <v>21</v>
      </c>
      <c r="C19" s="29">
        <v>0</v>
      </c>
      <c r="D19" s="36">
        <f>(100/I9)*C19</f>
        <v>0</v>
      </c>
      <c r="E19" s="15" t="s">
        <v>74</v>
      </c>
      <c r="F19" s="26">
        <v>0</v>
      </c>
      <c r="G19" s="37">
        <f>(100/I9)*F19</f>
        <v>0</v>
      </c>
    </row>
    <row r="20" spans="1:7" x14ac:dyDescent="0.35">
      <c r="A20" s="1">
        <v>19</v>
      </c>
      <c r="B20" s="19" t="s">
        <v>22</v>
      </c>
      <c r="C20" s="29">
        <v>0</v>
      </c>
      <c r="D20" s="36">
        <f>(100/I9)*C20</f>
        <v>0</v>
      </c>
      <c r="E20" s="15" t="s">
        <v>75</v>
      </c>
      <c r="F20" s="27">
        <v>36</v>
      </c>
      <c r="G20" s="37">
        <f>(100/I9)*F20</f>
        <v>100</v>
      </c>
    </row>
    <row r="21" spans="1:7" x14ac:dyDescent="0.35">
      <c r="A21" s="1">
        <v>20</v>
      </c>
      <c r="B21" s="19" t="s">
        <v>23</v>
      </c>
      <c r="C21" s="29">
        <v>0</v>
      </c>
      <c r="D21" s="36">
        <f>(100/I9)*C21</f>
        <v>0</v>
      </c>
      <c r="E21" s="15" t="s">
        <v>76</v>
      </c>
      <c r="F21" s="27">
        <v>31</v>
      </c>
      <c r="G21" s="37">
        <f>(100/I9)*F21</f>
        <v>86.111111111111114</v>
      </c>
    </row>
    <row r="22" spans="1:7" x14ac:dyDescent="0.35">
      <c r="A22" s="1">
        <v>21</v>
      </c>
      <c r="B22" s="19" t="s">
        <v>24</v>
      </c>
      <c r="C22" s="29">
        <v>0</v>
      </c>
      <c r="D22" s="36">
        <f>(100/I9)*C22</f>
        <v>0</v>
      </c>
      <c r="E22" s="15" t="s">
        <v>77</v>
      </c>
      <c r="F22" s="27">
        <v>0</v>
      </c>
      <c r="G22" s="37">
        <f>(100/I9)*F22</f>
        <v>0</v>
      </c>
    </row>
    <row r="23" spans="1:7" x14ac:dyDescent="0.35">
      <c r="A23" s="1">
        <v>22</v>
      </c>
      <c r="B23" s="19" t="s">
        <v>25</v>
      </c>
      <c r="C23" s="29">
        <v>0</v>
      </c>
      <c r="D23" s="13">
        <f>(100/I9)*C23</f>
        <v>0</v>
      </c>
      <c r="E23" s="15" t="s">
        <v>78</v>
      </c>
      <c r="F23" s="27">
        <v>0</v>
      </c>
      <c r="G23" s="37">
        <f>(100/I9)*F23</f>
        <v>0</v>
      </c>
    </row>
    <row r="24" spans="1:7" x14ac:dyDescent="0.35">
      <c r="A24" s="1">
        <v>23</v>
      </c>
      <c r="B24" s="19" t="s">
        <v>26</v>
      </c>
      <c r="C24" s="29">
        <v>0</v>
      </c>
      <c r="D24" s="13">
        <f>(100/I9)*C24</f>
        <v>0</v>
      </c>
      <c r="E24" s="15" t="s">
        <v>79</v>
      </c>
      <c r="F24" s="27">
        <v>0</v>
      </c>
      <c r="G24" s="37">
        <f>(100/I9)*F24</f>
        <v>0</v>
      </c>
    </row>
    <row r="25" spans="1:7" x14ac:dyDescent="0.35">
      <c r="A25" s="1">
        <v>24</v>
      </c>
      <c r="B25" s="19" t="s">
        <v>27</v>
      </c>
      <c r="C25" s="29">
        <v>0</v>
      </c>
      <c r="D25" s="13">
        <f>(100/I9)*C25</f>
        <v>0</v>
      </c>
      <c r="E25" s="15" t="s">
        <v>80</v>
      </c>
      <c r="F25" s="27">
        <v>0</v>
      </c>
      <c r="G25" s="37">
        <f>(100/I9)*F25</f>
        <v>0</v>
      </c>
    </row>
    <row r="26" spans="1:7" x14ac:dyDescent="0.35">
      <c r="A26" s="1">
        <v>25</v>
      </c>
      <c r="B26" s="19" t="s">
        <v>28</v>
      </c>
      <c r="C26" s="29">
        <v>0</v>
      </c>
      <c r="D26" s="13">
        <f>(100/I9)*C26</f>
        <v>0</v>
      </c>
      <c r="E26" s="15" t="s">
        <v>81</v>
      </c>
      <c r="F26" s="27">
        <v>0</v>
      </c>
      <c r="G26" s="37">
        <f>(100/I9)*F26</f>
        <v>0</v>
      </c>
    </row>
    <row r="27" spans="1:7" x14ac:dyDescent="0.35">
      <c r="A27" s="1">
        <v>26</v>
      </c>
      <c r="B27" s="19" t="s">
        <v>29</v>
      </c>
      <c r="C27" s="29">
        <v>0</v>
      </c>
      <c r="D27" s="13">
        <f>(100/I9)*C27</f>
        <v>0</v>
      </c>
      <c r="E27" s="15" t="s">
        <v>82</v>
      </c>
      <c r="F27" s="27">
        <v>0</v>
      </c>
      <c r="G27" s="37">
        <f>(100/I9)*F27</f>
        <v>0</v>
      </c>
    </row>
    <row r="28" spans="1:7" x14ac:dyDescent="0.35">
      <c r="A28" s="1">
        <v>27</v>
      </c>
      <c r="B28" s="19" t="s">
        <v>152</v>
      </c>
      <c r="C28" s="29">
        <v>0</v>
      </c>
      <c r="D28" s="13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13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13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13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13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13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13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0</v>
      </c>
      <c r="D35" s="13">
        <f>(100/I9)*C35</f>
        <v>0</v>
      </c>
      <c r="E35" s="15" t="s">
        <v>90</v>
      </c>
      <c r="F35" s="27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9">
        <v>0</v>
      </c>
      <c r="D36" s="13">
        <f>(100/I9)*C36</f>
        <v>0</v>
      </c>
      <c r="E36" s="15" t="s">
        <v>91</v>
      </c>
      <c r="F36" s="27"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9">
        <v>0</v>
      </c>
      <c r="D37" s="13">
        <f>(100/I9)*C37</f>
        <v>0</v>
      </c>
      <c r="E37" s="15" t="s">
        <v>92</v>
      </c>
      <c r="F37" s="27">
        <v>0</v>
      </c>
      <c r="G37" s="37">
        <f>(100/I9)*F37</f>
        <v>0</v>
      </c>
    </row>
    <row r="38" spans="1:7" x14ac:dyDescent="0.35">
      <c r="A38" s="1">
        <v>37</v>
      </c>
      <c r="B38" s="19" t="s">
        <v>40</v>
      </c>
      <c r="C38" s="29">
        <v>0</v>
      </c>
      <c r="D38" s="13">
        <f>(100/I9)*C38</f>
        <v>0</v>
      </c>
      <c r="E38" s="15" t="s">
        <v>93</v>
      </c>
      <c r="F38" s="27">
        <v>0</v>
      </c>
      <c r="G38" s="37">
        <f>(100/I9)*F38</f>
        <v>0</v>
      </c>
    </row>
    <row r="39" spans="1:7" x14ac:dyDescent="0.35">
      <c r="A39" s="1">
        <v>38</v>
      </c>
      <c r="B39" s="19" t="s">
        <v>41</v>
      </c>
      <c r="C39" s="29">
        <v>0</v>
      </c>
      <c r="D39" s="13">
        <f>(100/I9)*C39</f>
        <v>0</v>
      </c>
      <c r="E39" s="15" t="s">
        <v>94</v>
      </c>
      <c r="F39" s="27">
        <v>0</v>
      </c>
      <c r="G39" s="37">
        <f>(100/I9)*F39</f>
        <v>0</v>
      </c>
    </row>
    <row r="40" spans="1:7" x14ac:dyDescent="0.35">
      <c r="A40" s="1">
        <v>39</v>
      </c>
      <c r="B40" s="19" t="s">
        <v>42</v>
      </c>
      <c r="C40" s="29">
        <v>0</v>
      </c>
      <c r="D40" s="13">
        <f>(100/I9)*C40</f>
        <v>0</v>
      </c>
      <c r="E40" s="15" t="s">
        <v>95</v>
      </c>
      <c r="F40" s="27">
        <v>0</v>
      </c>
      <c r="G40" s="37">
        <f>(100/I9)*F40</f>
        <v>0</v>
      </c>
    </row>
    <row r="41" spans="1:7" x14ac:dyDescent="0.35">
      <c r="A41" s="1">
        <v>40</v>
      </c>
      <c r="B41" s="19" t="s">
        <v>43</v>
      </c>
      <c r="C41" s="29">
        <v>0</v>
      </c>
      <c r="D41" s="13">
        <f>(100/I9)*C41</f>
        <v>0</v>
      </c>
      <c r="E41" s="15" t="s">
        <v>96</v>
      </c>
      <c r="F41" s="27">
        <v>0</v>
      </c>
      <c r="G41" s="37">
        <f>(100/I9)*F41</f>
        <v>0</v>
      </c>
    </row>
    <row r="42" spans="1:7" x14ac:dyDescent="0.35">
      <c r="A42" s="1">
        <v>41</v>
      </c>
      <c r="B42" s="19" t="s">
        <v>44</v>
      </c>
      <c r="C42" s="29">
        <v>0</v>
      </c>
      <c r="D42" s="13">
        <f>(100/I9)*C42</f>
        <v>0</v>
      </c>
      <c r="E42" s="15" t="s">
        <v>97</v>
      </c>
      <c r="F42" s="27">
        <v>0</v>
      </c>
      <c r="G42" s="37">
        <f>(100/I9)*F42</f>
        <v>0</v>
      </c>
    </row>
    <row r="43" spans="1:7" x14ac:dyDescent="0.35">
      <c r="A43" s="1">
        <v>42</v>
      </c>
      <c r="B43" s="19" t="s">
        <v>153</v>
      </c>
      <c r="C43" s="29">
        <v>0</v>
      </c>
      <c r="D43" s="13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0</v>
      </c>
      <c r="D44" s="13">
        <f>(100/I9)*C44</f>
        <v>0</v>
      </c>
      <c r="E44" s="15" t="s">
        <v>99</v>
      </c>
      <c r="F44" s="27">
        <v>0</v>
      </c>
      <c r="G44" s="37">
        <f>(100/I9)*F44</f>
        <v>0</v>
      </c>
    </row>
    <row r="45" spans="1:7" x14ac:dyDescent="0.35">
      <c r="A45" s="1">
        <v>44</v>
      </c>
      <c r="B45" s="19" t="s">
        <v>47</v>
      </c>
      <c r="C45" s="29">
        <v>0</v>
      </c>
      <c r="D45" s="13">
        <f>(100/I9)*C45</f>
        <v>0</v>
      </c>
      <c r="E45" s="15" t="s">
        <v>100</v>
      </c>
      <c r="F45" s="27">
        <v>0</v>
      </c>
      <c r="G45" s="37">
        <f>(100/I9)*F45</f>
        <v>0</v>
      </c>
    </row>
    <row r="46" spans="1:7" x14ac:dyDescent="0.35">
      <c r="A46" s="1">
        <v>45</v>
      </c>
      <c r="B46" s="19" t="s">
        <v>48</v>
      </c>
      <c r="C46" s="29">
        <v>0</v>
      </c>
      <c r="D46" s="13">
        <f>(100/I9)*C46</f>
        <v>0</v>
      </c>
      <c r="E46" s="15" t="s">
        <v>101</v>
      </c>
      <c r="F46" s="27">
        <v>0</v>
      </c>
      <c r="G46" s="37">
        <f>(100/I9)*F46</f>
        <v>0</v>
      </c>
    </row>
    <row r="47" spans="1:7" x14ac:dyDescent="0.35">
      <c r="A47" s="1">
        <v>46</v>
      </c>
      <c r="B47" s="19" t="s">
        <v>49</v>
      </c>
      <c r="C47" s="29">
        <v>0</v>
      </c>
      <c r="D47" s="13">
        <f>(100/I9)*C47</f>
        <v>0</v>
      </c>
      <c r="E47" s="15" t="s">
        <v>102</v>
      </c>
      <c r="F47" s="27">
        <v>0</v>
      </c>
      <c r="G47" s="37">
        <f>(100/I9)*F47</f>
        <v>0</v>
      </c>
    </row>
    <row r="48" spans="1:7" x14ac:dyDescent="0.35">
      <c r="A48" s="1">
        <v>47</v>
      </c>
      <c r="B48" s="19" t="s">
        <v>50</v>
      </c>
      <c r="C48" s="29">
        <v>0</v>
      </c>
      <c r="D48" s="13">
        <f>(100/I9)*C48</f>
        <v>0</v>
      </c>
      <c r="E48" s="15" t="s">
        <v>103</v>
      </c>
      <c r="F48" s="27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9">
        <v>0</v>
      </c>
      <c r="D49" s="13">
        <f>(100/I9)*C49</f>
        <v>0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13">
        <f>(100/I9)*C50</f>
        <v>0</v>
      </c>
      <c r="E50" s="15" t="s">
        <v>105</v>
      </c>
      <c r="F50" s="27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13">
        <f>(100/I9)*C51</f>
        <v>0</v>
      </c>
      <c r="E51" s="15" t="s">
        <v>106</v>
      </c>
      <c r="F51" s="27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13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13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6D8DD1-778A-4602-9B12-DAEBBF3D1541}">
          <x14:formula1>
            <xm:f>DATA!$E$2:$E$5</xm:f>
          </x14:formula1>
          <xm:sqref>I6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D4738-01D4-4876-ACEF-50A17741CFE9}">
  <sheetPr>
    <tabColor rgb="FF00B050"/>
  </sheetPr>
  <dimension ref="A1:J54"/>
  <sheetViews>
    <sheetView topLeftCell="B7" workbookViewId="0">
      <selection activeCell="N18" sqref="N18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8" customWidth="1"/>
    <col min="5" max="5" width="20.1796875" style="12" customWidth="1"/>
    <col min="6" max="6" width="18.1796875" style="11" customWidth="1"/>
    <col min="7" max="7" width="19.1796875" style="11" customWidth="1"/>
    <col min="8" max="8" width="8.7265625" style="24"/>
    <col min="9" max="9" width="43.26953125" style="1" customWidth="1"/>
  </cols>
  <sheetData>
    <row r="1" spans="1:10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163</v>
      </c>
      <c r="E1" s="9" t="s">
        <v>56</v>
      </c>
      <c r="F1" s="10" t="s">
        <v>2</v>
      </c>
      <c r="G1" s="10" t="s">
        <v>164</v>
      </c>
      <c r="H1" s="23"/>
      <c r="I1" s="2"/>
    </row>
    <row r="2" spans="1:10" x14ac:dyDescent="0.35">
      <c r="A2" s="1">
        <v>1</v>
      </c>
      <c r="B2" s="18" t="s">
        <v>151</v>
      </c>
      <c r="C2" s="28">
        <v>0</v>
      </c>
      <c r="D2" s="16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10" ht="15" thickBot="1" x14ac:dyDescent="0.4">
      <c r="A3" s="1">
        <v>2</v>
      </c>
      <c r="B3" s="19" t="s">
        <v>5</v>
      </c>
      <c r="C3" s="29">
        <v>10</v>
      </c>
      <c r="D3" s="13">
        <f>(100/I9)*C3</f>
        <v>20</v>
      </c>
      <c r="E3" s="15" t="s">
        <v>58</v>
      </c>
      <c r="F3" s="27">
        <v>0</v>
      </c>
      <c r="G3" s="37">
        <f>(100/I9)*F3</f>
        <v>0</v>
      </c>
    </row>
    <row r="4" spans="1:10" ht="26" x14ac:dyDescent="0.6">
      <c r="A4" s="1">
        <v>3</v>
      </c>
      <c r="B4" s="19" t="s">
        <v>6</v>
      </c>
      <c r="C4" s="29">
        <v>10</v>
      </c>
      <c r="D4" s="13">
        <f>(100/I9)*C4</f>
        <v>20</v>
      </c>
      <c r="E4" s="15" t="s">
        <v>59</v>
      </c>
      <c r="F4" s="27">
        <v>0</v>
      </c>
      <c r="G4" s="37">
        <f>(100/I9)*F4</f>
        <v>0</v>
      </c>
      <c r="I4" s="32" t="s">
        <v>112</v>
      </c>
    </row>
    <row r="5" spans="1:10" ht="26.5" thickBot="1" x14ac:dyDescent="0.65">
      <c r="A5" s="1">
        <v>4</v>
      </c>
      <c r="B5" s="19" t="s">
        <v>7</v>
      </c>
      <c r="C5" s="29">
        <v>10</v>
      </c>
      <c r="D5" s="13">
        <f>(100/I9)*C5</f>
        <v>20</v>
      </c>
      <c r="E5" s="15" t="s">
        <v>60</v>
      </c>
      <c r="F5" s="27">
        <v>0</v>
      </c>
      <c r="G5" s="37">
        <f>(100/I9)*F5</f>
        <v>0</v>
      </c>
      <c r="I5" s="33" t="s">
        <v>117</v>
      </c>
    </row>
    <row r="6" spans="1:10" ht="21.5" thickBot="1" x14ac:dyDescent="0.55000000000000004">
      <c r="A6" s="1">
        <v>5</v>
      </c>
      <c r="B6" s="19" t="s">
        <v>8</v>
      </c>
      <c r="C6" s="29">
        <v>0</v>
      </c>
      <c r="D6" s="13">
        <f>(100/I9)*C6</f>
        <v>0</v>
      </c>
      <c r="E6" s="15" t="s">
        <v>61</v>
      </c>
      <c r="F6" s="27">
        <v>40</v>
      </c>
      <c r="G6" s="37">
        <f>(100/I9)*F6</f>
        <v>80</v>
      </c>
      <c r="I6" s="38" t="s">
        <v>134</v>
      </c>
    </row>
    <row r="7" spans="1:10" ht="15" thickBot="1" x14ac:dyDescent="0.4">
      <c r="A7" s="1">
        <v>6</v>
      </c>
      <c r="B7" s="19" t="s">
        <v>9</v>
      </c>
      <c r="C7" s="29">
        <v>22</v>
      </c>
      <c r="D7" s="13">
        <f>(100/I9)*C7</f>
        <v>44</v>
      </c>
      <c r="E7" s="15" t="s">
        <v>62</v>
      </c>
      <c r="F7" s="27">
        <v>39</v>
      </c>
      <c r="G7" s="37">
        <f>(100/I9)*F7</f>
        <v>78</v>
      </c>
    </row>
    <row r="8" spans="1:10" ht="21" x14ac:dyDescent="0.5">
      <c r="A8" s="1">
        <v>7</v>
      </c>
      <c r="B8" s="19" t="s">
        <v>10</v>
      </c>
      <c r="C8" s="29">
        <v>30</v>
      </c>
      <c r="D8" s="13">
        <f>(100/I9)*C8</f>
        <v>60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10" ht="21.5" thickBot="1" x14ac:dyDescent="0.55000000000000004">
      <c r="A9" s="1">
        <v>8</v>
      </c>
      <c r="B9" s="19" t="s">
        <v>11</v>
      </c>
      <c r="C9" s="29">
        <v>30</v>
      </c>
      <c r="D9" s="13">
        <f>(100/I9)*C9</f>
        <v>60</v>
      </c>
      <c r="E9" s="15" t="s">
        <v>64</v>
      </c>
      <c r="F9" s="27">
        <v>50</v>
      </c>
      <c r="G9" s="37">
        <f>(100/I9)*F9</f>
        <v>100</v>
      </c>
      <c r="I9" s="31">
        <v>50</v>
      </c>
      <c r="J9" t="s">
        <v>118</v>
      </c>
    </row>
    <row r="10" spans="1:10" ht="21.5" thickBot="1" x14ac:dyDescent="0.55000000000000004">
      <c r="A10" s="1">
        <v>9</v>
      </c>
      <c r="B10" s="19" t="s">
        <v>12</v>
      </c>
      <c r="C10" s="29">
        <v>0</v>
      </c>
      <c r="D10" s="13">
        <f>(100/I9)*C10</f>
        <v>0</v>
      </c>
      <c r="E10" s="15" t="s">
        <v>65</v>
      </c>
      <c r="F10" s="27">
        <v>30</v>
      </c>
      <c r="G10" s="37">
        <f>(100/I9)*F10</f>
        <v>60</v>
      </c>
      <c r="I10" s="38">
        <v>94</v>
      </c>
      <c r="J10" t="s">
        <v>119</v>
      </c>
    </row>
    <row r="11" spans="1:10" ht="14.5" customHeight="1" x14ac:dyDescent="0.35">
      <c r="A11" s="1">
        <v>10</v>
      </c>
      <c r="B11" s="19" t="s">
        <v>13</v>
      </c>
      <c r="C11" s="29">
        <v>0</v>
      </c>
      <c r="D11" s="13">
        <f>(100/I9)*C11</f>
        <v>0</v>
      </c>
      <c r="E11" s="15" t="s">
        <v>66</v>
      </c>
      <c r="F11" s="27">
        <v>25</v>
      </c>
      <c r="G11" s="37">
        <f>(100/I9)*F11</f>
        <v>50</v>
      </c>
      <c r="I11" s="108"/>
    </row>
    <row r="12" spans="1:10" ht="14.5" customHeight="1" x14ac:dyDescent="0.35">
      <c r="A12" s="1">
        <v>11</v>
      </c>
      <c r="B12" s="19" t="s">
        <v>14</v>
      </c>
      <c r="C12" s="29">
        <v>0</v>
      </c>
      <c r="D12" s="13">
        <f>(100/I9)*C12</f>
        <v>0</v>
      </c>
      <c r="E12" s="15" t="s">
        <v>67</v>
      </c>
      <c r="F12" s="27">
        <v>0</v>
      </c>
      <c r="G12" s="37">
        <f>(100/I9)*F12</f>
        <v>0</v>
      </c>
      <c r="I12" s="108"/>
    </row>
    <row r="13" spans="1:10" ht="14.5" customHeight="1" x14ac:dyDescent="0.35">
      <c r="A13" s="1">
        <v>12</v>
      </c>
      <c r="B13" s="19" t="s">
        <v>15</v>
      </c>
      <c r="C13" s="29">
        <v>0</v>
      </c>
      <c r="D13" s="13">
        <f>(100/I9)*C13</f>
        <v>0</v>
      </c>
      <c r="E13" s="15" t="s">
        <v>68</v>
      </c>
      <c r="F13" s="27">
        <v>0</v>
      </c>
      <c r="G13" s="37">
        <f>(100/I9)*F13</f>
        <v>0</v>
      </c>
      <c r="I13" s="108"/>
    </row>
    <row r="14" spans="1:10" ht="14.5" customHeight="1" x14ac:dyDescent="0.35">
      <c r="A14" s="1">
        <v>13</v>
      </c>
      <c r="B14" s="19" t="s">
        <v>16</v>
      </c>
      <c r="C14" s="29">
        <v>8</v>
      </c>
      <c r="D14" s="13">
        <f>(100/I9)*C14</f>
        <v>16</v>
      </c>
      <c r="E14" s="15" t="s">
        <v>69</v>
      </c>
      <c r="F14" s="27">
        <v>37</v>
      </c>
      <c r="G14" s="37">
        <f>(100/I9)*F14</f>
        <v>74</v>
      </c>
      <c r="I14" s="108"/>
    </row>
    <row r="15" spans="1:10" ht="14.5" customHeight="1" x14ac:dyDescent="0.35">
      <c r="A15" s="1">
        <v>14</v>
      </c>
      <c r="B15" s="19" t="s">
        <v>150</v>
      </c>
      <c r="C15" s="29">
        <v>0</v>
      </c>
      <c r="D15" s="13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10" ht="23.5" x14ac:dyDescent="0.35">
      <c r="A16" s="1">
        <v>15</v>
      </c>
      <c r="B16" s="19" t="s">
        <v>150</v>
      </c>
      <c r="C16" s="29">
        <v>0</v>
      </c>
      <c r="D16" s="13">
        <f>(100/I9)*C16</f>
        <v>0</v>
      </c>
      <c r="E16" s="15" t="s">
        <v>71</v>
      </c>
      <c r="F16" s="27">
        <v>0</v>
      </c>
      <c r="G16" s="37">
        <f>(100/I9)*F16</f>
        <v>0</v>
      </c>
      <c r="I16" s="108"/>
    </row>
    <row r="17" spans="1:9" ht="23.5" x14ac:dyDescent="0.35">
      <c r="A17" s="1">
        <v>16</v>
      </c>
      <c r="B17" s="19" t="s">
        <v>19</v>
      </c>
      <c r="C17" s="29">
        <v>28</v>
      </c>
      <c r="D17" s="13">
        <f>(100/I9)*C17</f>
        <v>56</v>
      </c>
      <c r="E17" s="15" t="s">
        <v>72</v>
      </c>
      <c r="F17" s="27">
        <v>0</v>
      </c>
      <c r="G17" s="37">
        <f>(100/I9)*F17</f>
        <v>0</v>
      </c>
      <c r="I17" s="108"/>
    </row>
    <row r="18" spans="1:9" ht="23.5" x14ac:dyDescent="0.35">
      <c r="A18" s="1">
        <v>17</v>
      </c>
      <c r="B18" s="19" t="s">
        <v>20</v>
      </c>
      <c r="C18" s="29">
        <v>28</v>
      </c>
      <c r="D18" s="13">
        <f>(100/I9)*C18</f>
        <v>56</v>
      </c>
      <c r="E18" s="15" t="s">
        <v>73</v>
      </c>
      <c r="F18" s="27">
        <v>17</v>
      </c>
      <c r="G18" s="37">
        <f>(100/I9)*F18</f>
        <v>34</v>
      </c>
      <c r="I18" s="108"/>
    </row>
    <row r="19" spans="1:9" x14ac:dyDescent="0.35">
      <c r="A19" s="1">
        <v>18</v>
      </c>
      <c r="B19" s="19" t="s">
        <v>21</v>
      </c>
      <c r="C19" s="29">
        <v>0</v>
      </c>
      <c r="D19" s="13">
        <f>(100/I9)*C19</f>
        <v>0</v>
      </c>
      <c r="E19" s="15" t="s">
        <v>74</v>
      </c>
      <c r="F19" s="27">
        <v>0</v>
      </c>
      <c r="G19" s="37">
        <f>(100/I9)*F19</f>
        <v>0</v>
      </c>
    </row>
    <row r="20" spans="1:9" x14ac:dyDescent="0.35">
      <c r="A20" s="1">
        <v>19</v>
      </c>
      <c r="B20" s="19" t="s">
        <v>22</v>
      </c>
      <c r="C20" s="29">
        <v>0</v>
      </c>
      <c r="D20" s="13">
        <f>(100/I9)*C20</f>
        <v>0</v>
      </c>
      <c r="E20" s="15" t="s">
        <v>75</v>
      </c>
      <c r="F20" s="27">
        <v>47</v>
      </c>
      <c r="G20" s="37">
        <f>(100/I9)*F20</f>
        <v>94</v>
      </c>
    </row>
    <row r="21" spans="1:9" x14ac:dyDescent="0.35">
      <c r="A21" s="1">
        <v>20</v>
      </c>
      <c r="B21" s="19" t="s">
        <v>23</v>
      </c>
      <c r="C21" s="29">
        <v>20</v>
      </c>
      <c r="D21" s="13">
        <f>(100/I9)*C21</f>
        <v>40</v>
      </c>
      <c r="E21" s="15" t="s">
        <v>76</v>
      </c>
      <c r="F21" s="27">
        <v>20</v>
      </c>
      <c r="G21" s="37">
        <f>(100/I9)*F21</f>
        <v>40</v>
      </c>
    </row>
    <row r="22" spans="1:9" x14ac:dyDescent="0.35">
      <c r="A22" s="1">
        <v>21</v>
      </c>
      <c r="B22" s="19" t="s">
        <v>24</v>
      </c>
      <c r="C22" s="29">
        <v>0</v>
      </c>
      <c r="D22" s="13">
        <f>(100/I9)*C22</f>
        <v>0</v>
      </c>
      <c r="E22" s="15" t="s">
        <v>77</v>
      </c>
      <c r="F22" s="27">
        <v>0</v>
      </c>
      <c r="G22" s="37">
        <f>(100/I9)*F22</f>
        <v>0</v>
      </c>
    </row>
    <row r="23" spans="1:9" x14ac:dyDescent="0.35">
      <c r="A23" s="1">
        <v>22</v>
      </c>
      <c r="B23" s="19" t="s">
        <v>25</v>
      </c>
      <c r="C23" s="29">
        <v>0</v>
      </c>
      <c r="D23" s="13">
        <f>(100/I9)*C23</f>
        <v>0</v>
      </c>
      <c r="E23" s="15" t="s">
        <v>78</v>
      </c>
      <c r="F23" s="27">
        <v>0</v>
      </c>
      <c r="G23" s="37">
        <f>(100/I9)*F23</f>
        <v>0</v>
      </c>
    </row>
    <row r="24" spans="1:9" x14ac:dyDescent="0.35">
      <c r="A24" s="1">
        <v>23</v>
      </c>
      <c r="B24" s="19" t="s">
        <v>26</v>
      </c>
      <c r="C24" s="29">
        <v>50</v>
      </c>
      <c r="D24" s="13">
        <f>(100/I9)*C24</f>
        <v>100</v>
      </c>
      <c r="E24" s="15" t="s">
        <v>79</v>
      </c>
      <c r="F24" s="27">
        <v>20</v>
      </c>
      <c r="G24" s="37">
        <f>(100/I9)*F24</f>
        <v>40</v>
      </c>
    </row>
    <row r="25" spans="1:9" x14ac:dyDescent="0.35">
      <c r="A25" s="1">
        <v>24</v>
      </c>
      <c r="B25" s="19" t="s">
        <v>27</v>
      </c>
      <c r="C25" s="29">
        <v>0</v>
      </c>
      <c r="D25" s="13">
        <f>(100/I9)*C25</f>
        <v>0</v>
      </c>
      <c r="E25" s="15" t="s">
        <v>80</v>
      </c>
      <c r="F25" s="27">
        <v>0</v>
      </c>
      <c r="G25" s="37">
        <f>(100/I9)*F25</f>
        <v>0</v>
      </c>
    </row>
    <row r="26" spans="1:9" x14ac:dyDescent="0.35">
      <c r="A26" s="1">
        <v>25</v>
      </c>
      <c r="B26" s="19" t="s">
        <v>28</v>
      </c>
      <c r="C26" s="29">
        <v>0</v>
      </c>
      <c r="D26" s="13">
        <f>(100/I9)*C26</f>
        <v>0</v>
      </c>
      <c r="E26" s="15" t="s">
        <v>81</v>
      </c>
      <c r="F26" s="27">
        <v>27</v>
      </c>
      <c r="G26" s="37">
        <f>(100/I9)*F26</f>
        <v>54</v>
      </c>
    </row>
    <row r="27" spans="1:9" x14ac:dyDescent="0.35">
      <c r="A27" s="1">
        <v>26</v>
      </c>
      <c r="B27" s="19" t="s">
        <v>29</v>
      </c>
      <c r="C27" s="29">
        <v>34</v>
      </c>
      <c r="D27" s="13">
        <f>(100/I9)*C27</f>
        <v>68</v>
      </c>
      <c r="E27" s="15" t="s">
        <v>82</v>
      </c>
      <c r="F27" s="27">
        <v>41</v>
      </c>
      <c r="G27" s="37">
        <f>(100/I9)*F27</f>
        <v>82</v>
      </c>
    </row>
    <row r="28" spans="1:9" x14ac:dyDescent="0.35">
      <c r="A28" s="1">
        <v>27</v>
      </c>
      <c r="B28" s="19" t="s">
        <v>152</v>
      </c>
      <c r="C28" s="29">
        <v>0</v>
      </c>
      <c r="D28" s="13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9" x14ac:dyDescent="0.35">
      <c r="A29" s="1">
        <v>28</v>
      </c>
      <c r="B29" s="19" t="s">
        <v>152</v>
      </c>
      <c r="C29" s="29">
        <v>0</v>
      </c>
      <c r="D29" s="13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9" x14ac:dyDescent="0.35">
      <c r="A30" s="1">
        <v>29</v>
      </c>
      <c r="B30" s="19" t="s">
        <v>152</v>
      </c>
      <c r="C30" s="29">
        <v>0</v>
      </c>
      <c r="D30" s="13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9" x14ac:dyDescent="0.35">
      <c r="A31" s="1">
        <v>30</v>
      </c>
      <c r="B31" s="19" t="s">
        <v>152</v>
      </c>
      <c r="C31" s="29">
        <v>0</v>
      </c>
      <c r="D31" s="13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9" x14ac:dyDescent="0.35">
      <c r="A32" s="1">
        <v>31</v>
      </c>
      <c r="B32" s="19" t="s">
        <v>152</v>
      </c>
      <c r="C32" s="29">
        <v>0</v>
      </c>
      <c r="D32" s="13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13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13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0</v>
      </c>
      <c r="D35" s="13">
        <f>(100/I9)*C35</f>
        <v>0</v>
      </c>
      <c r="E35" s="15" t="s">
        <v>90</v>
      </c>
      <c r="F35" s="27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9">
        <v>0</v>
      </c>
      <c r="D36" s="13">
        <f>(100/I9)*C36</f>
        <v>0</v>
      </c>
      <c r="E36" s="15" t="s">
        <v>91</v>
      </c>
      <c r="F36" s="27">
        <v>38</v>
      </c>
      <c r="G36" s="37">
        <f>(100/I9)*F36</f>
        <v>76</v>
      </c>
    </row>
    <row r="37" spans="1:7" x14ac:dyDescent="0.35">
      <c r="A37" s="1">
        <v>36</v>
      </c>
      <c r="B37" s="19" t="s">
        <v>39</v>
      </c>
      <c r="C37" s="29">
        <v>50</v>
      </c>
      <c r="D37" s="13">
        <f>(100/I9)*C37</f>
        <v>100</v>
      </c>
      <c r="E37" s="15" t="s">
        <v>92</v>
      </c>
      <c r="F37" s="27">
        <v>85</v>
      </c>
      <c r="G37" s="37">
        <f>(100/I10)*F37</f>
        <v>90.425531914893611</v>
      </c>
    </row>
    <row r="38" spans="1:7" x14ac:dyDescent="0.35">
      <c r="A38" s="1">
        <v>37</v>
      </c>
      <c r="B38" s="19" t="s">
        <v>40</v>
      </c>
      <c r="C38" s="29">
        <v>0</v>
      </c>
      <c r="D38" s="13">
        <f>(100/I9)*C38</f>
        <v>0</v>
      </c>
      <c r="E38" s="15" t="s">
        <v>93</v>
      </c>
      <c r="F38" s="27">
        <v>0</v>
      </c>
      <c r="G38" s="37">
        <f>(100/I10)*F38</f>
        <v>0</v>
      </c>
    </row>
    <row r="39" spans="1:7" x14ac:dyDescent="0.35">
      <c r="A39" s="1">
        <v>38</v>
      </c>
      <c r="B39" s="19" t="s">
        <v>41</v>
      </c>
      <c r="C39" s="29">
        <v>0</v>
      </c>
      <c r="D39" s="13">
        <f>(100/I9)*C39</f>
        <v>0</v>
      </c>
      <c r="E39" s="15" t="s">
        <v>94</v>
      </c>
      <c r="F39" s="27">
        <v>68</v>
      </c>
      <c r="G39" s="37">
        <f>(100/I10)*F39</f>
        <v>72.340425531914889</v>
      </c>
    </row>
    <row r="40" spans="1:7" x14ac:dyDescent="0.35">
      <c r="A40" s="1">
        <v>39</v>
      </c>
      <c r="B40" s="19" t="s">
        <v>42</v>
      </c>
      <c r="C40" s="29">
        <v>32</v>
      </c>
      <c r="D40" s="13">
        <f>(100/I9)*C40</f>
        <v>64</v>
      </c>
      <c r="E40" s="15" t="s">
        <v>95</v>
      </c>
      <c r="F40" s="27">
        <v>38</v>
      </c>
      <c r="G40" s="37">
        <f>(100/I10)*F40</f>
        <v>40.425531914893618</v>
      </c>
    </row>
    <row r="41" spans="1:7" x14ac:dyDescent="0.35">
      <c r="A41" s="1">
        <v>40</v>
      </c>
      <c r="B41" s="19" t="s">
        <v>43</v>
      </c>
      <c r="C41" s="29">
        <v>0</v>
      </c>
      <c r="D41" s="13">
        <f>(100/I9)*C41</f>
        <v>0</v>
      </c>
      <c r="E41" s="15" t="s">
        <v>96</v>
      </c>
      <c r="F41" s="27">
        <v>0</v>
      </c>
      <c r="G41" s="37">
        <f>(100/I10)*F41</f>
        <v>0</v>
      </c>
    </row>
    <row r="42" spans="1:7" x14ac:dyDescent="0.35">
      <c r="A42" s="1">
        <v>41</v>
      </c>
      <c r="B42" s="19" t="s">
        <v>44</v>
      </c>
      <c r="C42" s="29">
        <v>0</v>
      </c>
      <c r="D42" s="13">
        <f>(100/I9)*C42</f>
        <v>0</v>
      </c>
      <c r="E42" s="15" t="s">
        <v>97</v>
      </c>
      <c r="F42" s="27">
        <v>0</v>
      </c>
      <c r="G42" s="37">
        <f>(100/I10)*F42</f>
        <v>0</v>
      </c>
    </row>
    <row r="43" spans="1:7" x14ac:dyDescent="0.35">
      <c r="A43" s="1">
        <v>42</v>
      </c>
      <c r="B43" s="19" t="s">
        <v>153</v>
      </c>
      <c r="C43" s="29">
        <v>0</v>
      </c>
      <c r="D43" s="13">
        <f>(100/I9)*C43</f>
        <v>0</v>
      </c>
      <c r="E43" s="15" t="s">
        <v>98</v>
      </c>
      <c r="F43" s="27">
        <v>0</v>
      </c>
      <c r="G43" s="37">
        <f>(100/I10)*F43</f>
        <v>0</v>
      </c>
    </row>
    <row r="44" spans="1:7" x14ac:dyDescent="0.35">
      <c r="A44" s="1">
        <v>43</v>
      </c>
      <c r="B44" s="19" t="s">
        <v>46</v>
      </c>
      <c r="C44" s="29">
        <v>0</v>
      </c>
      <c r="D44" s="13">
        <f>(100/I9)*C44</f>
        <v>0</v>
      </c>
      <c r="E44" s="15" t="s">
        <v>99</v>
      </c>
      <c r="F44" s="27">
        <v>36</v>
      </c>
      <c r="G44" s="37">
        <f>(100/I10)*F44</f>
        <v>38.297872340425528</v>
      </c>
    </row>
    <row r="45" spans="1:7" x14ac:dyDescent="0.35">
      <c r="A45" s="1">
        <v>44</v>
      </c>
      <c r="B45" s="19" t="s">
        <v>47</v>
      </c>
      <c r="C45" s="29">
        <v>33</v>
      </c>
      <c r="D45" s="13">
        <f>(100/I9)*C45</f>
        <v>66</v>
      </c>
      <c r="E45" s="15" t="s">
        <v>100</v>
      </c>
      <c r="F45" s="27">
        <v>0</v>
      </c>
      <c r="G45" s="37">
        <f>(100/I10)*F45</f>
        <v>0</v>
      </c>
    </row>
    <row r="46" spans="1:7" x14ac:dyDescent="0.35">
      <c r="A46" s="1">
        <v>45</v>
      </c>
      <c r="B46" s="19" t="s">
        <v>48</v>
      </c>
      <c r="C46" s="29">
        <v>0</v>
      </c>
      <c r="D46" s="13">
        <f>(100/I9)*C46</f>
        <v>0</v>
      </c>
      <c r="E46" s="15" t="s">
        <v>101</v>
      </c>
      <c r="F46" s="27">
        <v>0</v>
      </c>
      <c r="G46" s="37">
        <f>(100/I10)*F46</f>
        <v>0</v>
      </c>
    </row>
    <row r="47" spans="1:7" x14ac:dyDescent="0.35">
      <c r="A47" s="1">
        <v>46</v>
      </c>
      <c r="B47" s="19" t="s">
        <v>49</v>
      </c>
      <c r="C47" s="29">
        <v>0</v>
      </c>
      <c r="D47" s="13">
        <f>(100/I9)*C47</f>
        <v>0</v>
      </c>
      <c r="E47" s="15" t="s">
        <v>102</v>
      </c>
      <c r="F47" s="27">
        <v>0</v>
      </c>
      <c r="G47" s="37">
        <f>(100/I10)*F47</f>
        <v>0</v>
      </c>
    </row>
    <row r="48" spans="1:7" x14ac:dyDescent="0.35">
      <c r="A48" s="1">
        <v>47</v>
      </c>
      <c r="B48" s="19" t="s">
        <v>50</v>
      </c>
      <c r="C48" s="29">
        <v>0</v>
      </c>
      <c r="D48" s="13">
        <f>(100/I9)*C48</f>
        <v>0</v>
      </c>
      <c r="E48" s="15" t="s">
        <v>103</v>
      </c>
      <c r="F48" s="27">
        <v>0</v>
      </c>
      <c r="G48" s="37">
        <f>(100/I10)*F48</f>
        <v>0</v>
      </c>
    </row>
    <row r="49" spans="1:7" x14ac:dyDescent="0.35">
      <c r="A49" s="1">
        <v>48</v>
      </c>
      <c r="B49" s="19" t="s">
        <v>51</v>
      </c>
      <c r="C49" s="29">
        <v>0</v>
      </c>
      <c r="D49" s="13">
        <f>(100/I9)*C49</f>
        <v>0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13">
        <f>(100/I9)*C50</f>
        <v>0</v>
      </c>
      <c r="E50" s="15" t="s">
        <v>105</v>
      </c>
      <c r="F50" s="27">
        <v>0</v>
      </c>
      <c r="G50" s="37">
        <f>(100/I10)*F50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13">
        <f>(100/I9)*C51</f>
        <v>0</v>
      </c>
      <c r="E51" s="15" t="s">
        <v>106</v>
      </c>
      <c r="F51" s="27">
        <v>0</v>
      </c>
      <c r="G51" s="37">
        <f>(100/I10)*F51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13">
        <f>(100/I9)*C52</f>
        <v>0</v>
      </c>
      <c r="E52" s="15" t="s">
        <v>107</v>
      </c>
      <c r="F52" s="27">
        <v>0</v>
      </c>
      <c r="G52" s="37">
        <f>(100/I10)*F52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13">
        <f>(100/I9)*C53</f>
        <v>0</v>
      </c>
      <c r="E53" s="15" t="s">
        <v>108</v>
      </c>
      <c r="F53" s="27">
        <v>0</v>
      </c>
      <c r="G53" s="37">
        <f>(100/I9)*F53</f>
        <v>0</v>
      </c>
    </row>
    <row r="54" spans="1:7" x14ac:dyDescent="0.35">
      <c r="G54" s="43"/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58676C-3E14-4156-878E-285ED7CD8659}">
          <x14:formula1>
            <xm:f>DATA!$E$2:$E$5</xm:f>
          </x14:formula1>
          <xm:sqref>I6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EA2FA-196E-450C-90C2-F41FA4B4E5BA}">
  <sheetPr>
    <tabColor rgb="FF00B050"/>
  </sheetPr>
  <dimension ref="A1:I53"/>
  <sheetViews>
    <sheetView topLeftCell="E21" workbookViewId="0">
      <selection activeCell="U49" sqref="U49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8" customWidth="1"/>
    <col min="5" max="5" width="20.1796875" style="12" customWidth="1"/>
    <col min="6" max="6" width="18.1796875" style="11" customWidth="1"/>
    <col min="7" max="7" width="19.1796875" style="11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163</v>
      </c>
      <c r="E1" s="9" t="s">
        <v>56</v>
      </c>
      <c r="F1" s="10" t="s">
        <v>2</v>
      </c>
      <c r="G1" s="10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10</v>
      </c>
      <c r="D3" s="36">
        <f>(100/I9)*C3</f>
        <v>7.0422535211267601</v>
      </c>
      <c r="E3" s="15" t="s">
        <v>58</v>
      </c>
      <c r="F3" s="27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9">
        <v>10</v>
      </c>
      <c r="D4" s="36">
        <f>(100/I9)*C4</f>
        <v>7.0422535211267601</v>
      </c>
      <c r="E4" s="15" t="s">
        <v>59</v>
      </c>
      <c r="F4" s="27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0</v>
      </c>
      <c r="D5" s="36">
        <f>(100/I9)*C5</f>
        <v>0</v>
      </c>
      <c r="E5" s="15" t="s">
        <v>60</v>
      </c>
      <c r="F5" s="27">
        <v>0</v>
      </c>
      <c r="G5" s="37">
        <f>(100/I9)*F5</f>
        <v>0</v>
      </c>
      <c r="I5" s="33" t="s">
        <v>120</v>
      </c>
    </row>
    <row r="6" spans="1:9" ht="21.5" thickBot="1" x14ac:dyDescent="0.55000000000000004">
      <c r="A6" s="1">
        <v>5</v>
      </c>
      <c r="B6" s="19" t="s">
        <v>8</v>
      </c>
      <c r="C6" s="29">
        <v>0</v>
      </c>
      <c r="D6" s="36">
        <f>(100/I9)*C6</f>
        <v>0</v>
      </c>
      <c r="E6" s="15" t="s">
        <v>61</v>
      </c>
      <c r="F6" s="27">
        <v>0</v>
      </c>
      <c r="G6" s="37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0</v>
      </c>
      <c r="D7" s="36">
        <f>(100/I9)*C7</f>
        <v>0</v>
      </c>
      <c r="E7" s="15" t="s">
        <v>62</v>
      </c>
      <c r="F7" s="27">
        <v>0</v>
      </c>
      <c r="G7" s="37">
        <f>(100/I9)*F7</f>
        <v>0</v>
      </c>
    </row>
    <row r="8" spans="1:9" ht="21" x14ac:dyDescent="0.5">
      <c r="A8" s="1">
        <v>7</v>
      </c>
      <c r="B8" s="19" t="s">
        <v>10</v>
      </c>
      <c r="C8" s="29">
        <v>33</v>
      </c>
      <c r="D8" s="36">
        <f>(100/I9)*C8</f>
        <v>23.239436619718308</v>
      </c>
      <c r="E8" s="15" t="s">
        <v>63</v>
      </c>
      <c r="F8" s="27">
        <v>24</v>
      </c>
      <c r="G8" s="37">
        <f>(100/I9)*F8</f>
        <v>16.901408450704224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0</v>
      </c>
      <c r="D9" s="36">
        <f>(100/I9)*C9</f>
        <v>0</v>
      </c>
      <c r="E9" s="15" t="s">
        <v>64</v>
      </c>
      <c r="F9" s="27">
        <v>0</v>
      </c>
      <c r="G9" s="37">
        <f>(100/I9)*F9</f>
        <v>0</v>
      </c>
      <c r="I9" s="31">
        <v>142</v>
      </c>
    </row>
    <row r="10" spans="1:9" x14ac:dyDescent="0.35">
      <c r="A10" s="1">
        <v>9</v>
      </c>
      <c r="B10" s="19" t="s">
        <v>12</v>
      </c>
      <c r="C10" s="29">
        <v>0</v>
      </c>
      <c r="D10" s="36">
        <f>(100/I9)*C10</f>
        <v>0</v>
      </c>
      <c r="E10" s="15" t="s">
        <v>65</v>
      </c>
      <c r="F10" s="27">
        <v>0</v>
      </c>
      <c r="G10" s="37">
        <f>(100/I9)*F10</f>
        <v>0</v>
      </c>
    </row>
    <row r="11" spans="1:9" ht="14.5" customHeight="1" x14ac:dyDescent="0.35">
      <c r="A11" s="1">
        <v>10</v>
      </c>
      <c r="B11" s="19" t="s">
        <v>13</v>
      </c>
      <c r="C11" s="29">
        <v>0</v>
      </c>
      <c r="D11" s="36">
        <f>(100/I9)*C11</f>
        <v>0</v>
      </c>
      <c r="E11" s="15" t="s">
        <v>66</v>
      </c>
      <c r="F11" s="27">
        <v>0</v>
      </c>
      <c r="G11" s="37">
        <f>(100/I9)*F11</f>
        <v>0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48</v>
      </c>
      <c r="D12" s="36">
        <f>(100/I9)*C12</f>
        <v>33.802816901408448</v>
      </c>
      <c r="E12" s="15" t="s">
        <v>67</v>
      </c>
      <c r="F12" s="27">
        <v>0</v>
      </c>
      <c r="G12" s="37">
        <f>(100/I9)*F12</f>
        <v>0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37</v>
      </c>
      <c r="D13" s="36">
        <f>(100/I9)*C13</f>
        <v>26.056338028169012</v>
      </c>
      <c r="E13" s="15" t="s">
        <v>68</v>
      </c>
      <c r="F13" s="27">
        <v>51</v>
      </c>
      <c r="G13" s="37">
        <f>(100/I9)*F13</f>
        <v>35.91549295774648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0</v>
      </c>
      <c r="D14" s="36">
        <f>(100/I9)*C14</f>
        <v>0</v>
      </c>
      <c r="E14" s="15" t="s">
        <v>69</v>
      </c>
      <c r="F14" s="27">
        <v>22</v>
      </c>
      <c r="G14" s="37">
        <f>(100/I9)*F14</f>
        <v>15.492957746478872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36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0</v>
      </c>
      <c r="D17" s="36">
        <f>(100/I9)*C17</f>
        <v>0</v>
      </c>
      <c r="E17" s="15" t="s">
        <v>72</v>
      </c>
      <c r="F17" s="27">
        <v>65</v>
      </c>
      <c r="G17" s="37">
        <f>(100/I9)*F17</f>
        <v>45.774647887323937</v>
      </c>
    </row>
    <row r="18" spans="1:7" x14ac:dyDescent="0.35">
      <c r="A18" s="1">
        <v>17</v>
      </c>
      <c r="B18" s="19" t="s">
        <v>20</v>
      </c>
      <c r="C18" s="29">
        <v>88</v>
      </c>
      <c r="D18" s="36">
        <f>(100/I9)*C18</f>
        <v>61.971830985915489</v>
      </c>
      <c r="E18" s="15" t="s">
        <v>73</v>
      </c>
      <c r="F18" s="27">
        <v>105</v>
      </c>
      <c r="G18" s="37">
        <f>(100/I9)*F18</f>
        <v>73.943661971830977</v>
      </c>
    </row>
    <row r="19" spans="1:7" x14ac:dyDescent="0.35">
      <c r="A19" s="1">
        <v>18</v>
      </c>
      <c r="B19" s="19" t="s">
        <v>21</v>
      </c>
      <c r="C19" s="29">
        <v>16</v>
      </c>
      <c r="D19" s="36">
        <f>(100/I9)*C19</f>
        <v>11.267605633802816</v>
      </c>
      <c r="E19" s="15" t="s">
        <v>74</v>
      </c>
      <c r="F19" s="27">
        <v>15</v>
      </c>
      <c r="G19" s="37">
        <f>(100/I9)*F19</f>
        <v>10.56338028169014</v>
      </c>
    </row>
    <row r="20" spans="1:7" x14ac:dyDescent="0.35">
      <c r="A20" s="1">
        <v>19</v>
      </c>
      <c r="B20" s="19" t="s">
        <v>22</v>
      </c>
      <c r="C20" s="29">
        <v>0</v>
      </c>
      <c r="D20" s="36">
        <f>(100/I9)*C20</f>
        <v>0</v>
      </c>
      <c r="E20" s="15" t="s">
        <v>75</v>
      </c>
      <c r="F20" s="27">
        <v>29</v>
      </c>
      <c r="G20" s="37">
        <f>(100/I9)*F20</f>
        <v>20.422535211267604</v>
      </c>
    </row>
    <row r="21" spans="1:7" x14ac:dyDescent="0.35">
      <c r="A21" s="1">
        <v>20</v>
      </c>
      <c r="B21" s="19" t="s">
        <v>23</v>
      </c>
      <c r="C21" s="29">
        <v>19</v>
      </c>
      <c r="D21" s="36">
        <f>(100/I9)*C21</f>
        <v>13.380281690140844</v>
      </c>
      <c r="E21" s="15" t="s">
        <v>76</v>
      </c>
      <c r="F21" s="27">
        <v>26</v>
      </c>
      <c r="G21" s="37">
        <f>(100/I9)*F21</f>
        <v>18.309859154929576</v>
      </c>
    </row>
    <row r="22" spans="1:7" x14ac:dyDescent="0.35">
      <c r="A22" s="1">
        <v>21</v>
      </c>
      <c r="B22" s="19" t="s">
        <v>24</v>
      </c>
      <c r="C22" s="29">
        <v>98</v>
      </c>
      <c r="D22" s="36">
        <f>(100/I9)*C22</f>
        <v>69.014084507042242</v>
      </c>
      <c r="E22" s="15" t="s">
        <v>77</v>
      </c>
      <c r="F22" s="27">
        <v>36</v>
      </c>
      <c r="G22" s="37">
        <f>(100/I9)*F22</f>
        <v>25.352112676056336</v>
      </c>
    </row>
    <row r="23" spans="1:7" x14ac:dyDescent="0.35">
      <c r="A23" s="1">
        <v>22</v>
      </c>
      <c r="B23" s="19" t="s">
        <v>25</v>
      </c>
      <c r="C23" s="29">
        <v>81</v>
      </c>
      <c r="D23" s="36">
        <f>(100/I9)*C23</f>
        <v>57.042253521126753</v>
      </c>
      <c r="E23" s="15" t="s">
        <v>78</v>
      </c>
      <c r="F23" s="27">
        <v>77</v>
      </c>
      <c r="G23" s="37">
        <f>(100/I9)*F23</f>
        <v>54.225352112676049</v>
      </c>
    </row>
    <row r="24" spans="1:7" x14ac:dyDescent="0.35">
      <c r="A24" s="1">
        <v>23</v>
      </c>
      <c r="B24" s="19" t="s">
        <v>26</v>
      </c>
      <c r="C24" s="29">
        <v>16</v>
      </c>
      <c r="D24" s="36">
        <f>(100/I9)*C24</f>
        <v>11.267605633802816</v>
      </c>
      <c r="E24" s="15" t="s">
        <v>79</v>
      </c>
      <c r="F24" s="27">
        <v>68</v>
      </c>
      <c r="G24" s="37">
        <f>(100/I9)*F24</f>
        <v>47.887323943661968</v>
      </c>
    </row>
    <row r="25" spans="1:7" x14ac:dyDescent="0.35">
      <c r="A25" s="1">
        <v>24</v>
      </c>
      <c r="B25" s="19" t="s">
        <v>27</v>
      </c>
      <c r="C25" s="29">
        <v>67</v>
      </c>
      <c r="D25" s="36">
        <f>(100/I9)*C25</f>
        <v>47.183098591549296</v>
      </c>
      <c r="E25" s="15" t="s">
        <v>80</v>
      </c>
      <c r="F25" s="27">
        <v>29</v>
      </c>
      <c r="G25" s="37">
        <f>(100/I9)*F25</f>
        <v>20.422535211267604</v>
      </c>
    </row>
    <row r="26" spans="1:7" x14ac:dyDescent="0.35">
      <c r="A26" s="1">
        <v>25</v>
      </c>
      <c r="B26" s="19" t="s">
        <v>28</v>
      </c>
      <c r="C26" s="29">
        <v>60</v>
      </c>
      <c r="D26" s="36">
        <f>(100/I9)*C26</f>
        <v>42.25352112676056</v>
      </c>
      <c r="E26" s="15" t="s">
        <v>81</v>
      </c>
      <c r="F26" s="27">
        <v>72</v>
      </c>
      <c r="G26" s="37">
        <f>(100/I9)*F26</f>
        <v>50.704225352112672</v>
      </c>
    </row>
    <row r="27" spans="1:7" x14ac:dyDescent="0.35">
      <c r="A27" s="1">
        <v>26</v>
      </c>
      <c r="B27" s="19" t="s">
        <v>29</v>
      </c>
      <c r="C27" s="29">
        <v>0</v>
      </c>
      <c r="D27" s="36">
        <f>(100/I9)*C27</f>
        <v>0</v>
      </c>
      <c r="E27" s="15" t="s">
        <v>82</v>
      </c>
      <c r="F27" s="27">
        <v>56</v>
      </c>
      <c r="G27" s="37">
        <f>(100/I9)*F27</f>
        <v>39.436619718309856</v>
      </c>
    </row>
    <row r="28" spans="1:7" x14ac:dyDescent="0.35">
      <c r="A28" s="1">
        <v>27</v>
      </c>
      <c r="B28" s="19" t="s">
        <v>152</v>
      </c>
      <c r="C28" s="29">
        <v>0</v>
      </c>
      <c r="D28" s="36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36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36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0</v>
      </c>
      <c r="D35" s="36">
        <f>(100/I9)*C35</f>
        <v>0</v>
      </c>
      <c r="E35" s="15" t="s">
        <v>90</v>
      </c>
      <c r="F35" s="27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9">
        <v>0</v>
      </c>
      <c r="D36" s="36">
        <f>(100/I9)*C36</f>
        <v>0</v>
      </c>
      <c r="E36" s="15" t="s">
        <v>91</v>
      </c>
      <c r="F36" s="27"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9">
        <v>33</v>
      </c>
      <c r="D37" s="36">
        <f>(100/I9)*C37</f>
        <v>23.239436619718308</v>
      </c>
      <c r="E37" s="15" t="s">
        <v>92</v>
      </c>
      <c r="F37" s="27">
        <v>0</v>
      </c>
      <c r="G37" s="37">
        <f>(100/I9)*F37</f>
        <v>0</v>
      </c>
    </row>
    <row r="38" spans="1:7" x14ac:dyDescent="0.35">
      <c r="A38" s="1">
        <v>37</v>
      </c>
      <c r="B38" s="19" t="s">
        <v>40</v>
      </c>
      <c r="C38" s="29">
        <v>0</v>
      </c>
      <c r="D38" s="36">
        <f>(100/I9)*C38</f>
        <v>0</v>
      </c>
      <c r="E38" s="15" t="s">
        <v>93</v>
      </c>
      <c r="F38" s="27">
        <v>0</v>
      </c>
      <c r="G38" s="37">
        <f>(100/I9)*F38</f>
        <v>0</v>
      </c>
    </row>
    <row r="39" spans="1:7" x14ac:dyDescent="0.35">
      <c r="A39" s="1">
        <v>38</v>
      </c>
      <c r="B39" s="19" t="s">
        <v>41</v>
      </c>
      <c r="C39" s="29">
        <v>0</v>
      </c>
      <c r="D39" s="36">
        <f>(100/I9)*C39</f>
        <v>0</v>
      </c>
      <c r="E39" s="15" t="s">
        <v>94</v>
      </c>
      <c r="F39" s="27">
        <v>50</v>
      </c>
      <c r="G39" s="37">
        <f>(100/I9)*F39</f>
        <v>35.2112676056338</v>
      </c>
    </row>
    <row r="40" spans="1:7" x14ac:dyDescent="0.35">
      <c r="A40" s="1">
        <v>39</v>
      </c>
      <c r="B40" s="19" t="s">
        <v>42</v>
      </c>
      <c r="C40" s="29">
        <v>0</v>
      </c>
      <c r="D40" s="36">
        <f>(100/I9)*C40</f>
        <v>0</v>
      </c>
      <c r="E40" s="15" t="s">
        <v>95</v>
      </c>
      <c r="F40" s="27">
        <v>39</v>
      </c>
      <c r="G40" s="37">
        <f>(100/I9)*F40</f>
        <v>27.464788732394364</v>
      </c>
    </row>
    <row r="41" spans="1:7" x14ac:dyDescent="0.35">
      <c r="A41" s="1">
        <v>40</v>
      </c>
      <c r="B41" s="19" t="s">
        <v>43</v>
      </c>
      <c r="C41" s="29">
        <v>56</v>
      </c>
      <c r="D41" s="36">
        <f>(100/I9)*C41</f>
        <v>39.436619718309856</v>
      </c>
      <c r="E41" s="15" t="s">
        <v>96</v>
      </c>
      <c r="F41" s="27">
        <v>0</v>
      </c>
      <c r="G41" s="37">
        <f>(100/I9)*F41</f>
        <v>0</v>
      </c>
    </row>
    <row r="42" spans="1:7" x14ac:dyDescent="0.35">
      <c r="A42" s="1">
        <v>41</v>
      </c>
      <c r="B42" s="19" t="s">
        <v>44</v>
      </c>
      <c r="C42" s="29">
        <v>0</v>
      </c>
      <c r="D42" s="36">
        <f>(100/I9)*C42</f>
        <v>0</v>
      </c>
      <c r="E42" s="15" t="s">
        <v>97</v>
      </c>
      <c r="F42" s="27">
        <v>0</v>
      </c>
      <c r="G42" s="37">
        <f>(100/I9)*F42</f>
        <v>0</v>
      </c>
    </row>
    <row r="43" spans="1:7" x14ac:dyDescent="0.35">
      <c r="A43" s="1">
        <v>42</v>
      </c>
      <c r="B43" s="19" t="s">
        <v>153</v>
      </c>
      <c r="C43" s="29">
        <v>50</v>
      </c>
      <c r="D43" s="36">
        <f>(100/I9)*C43</f>
        <v>35.2112676056338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0</v>
      </c>
      <c r="D44" s="36">
        <f>(100/I9)*C44</f>
        <v>0</v>
      </c>
      <c r="E44" s="15" t="s">
        <v>99</v>
      </c>
      <c r="F44" s="27">
        <v>0</v>
      </c>
      <c r="G44" s="37">
        <f>(100/I9)*F44</f>
        <v>0</v>
      </c>
    </row>
    <row r="45" spans="1:7" x14ac:dyDescent="0.35">
      <c r="A45" s="1">
        <v>44</v>
      </c>
      <c r="B45" s="19" t="s">
        <v>47</v>
      </c>
      <c r="C45" s="29">
        <v>0</v>
      </c>
      <c r="D45" s="36">
        <f>(100/I9)*C45</f>
        <v>0</v>
      </c>
      <c r="E45" s="15" t="s">
        <v>100</v>
      </c>
      <c r="F45" s="27">
        <v>0</v>
      </c>
      <c r="G45" s="37">
        <f>(100/I9)*F45</f>
        <v>0</v>
      </c>
    </row>
    <row r="46" spans="1:7" x14ac:dyDescent="0.35">
      <c r="A46" s="1">
        <v>45</v>
      </c>
      <c r="B46" s="19" t="s">
        <v>48</v>
      </c>
      <c r="C46" s="29">
        <v>0</v>
      </c>
      <c r="D46" s="36">
        <f>(100/I9)*C46</f>
        <v>0</v>
      </c>
      <c r="E46" s="15" t="s">
        <v>101</v>
      </c>
      <c r="F46" s="27">
        <v>20</v>
      </c>
      <c r="G46" s="37">
        <f>(100/I9)*F46</f>
        <v>14.08450704225352</v>
      </c>
    </row>
    <row r="47" spans="1:7" x14ac:dyDescent="0.35">
      <c r="A47" s="1">
        <v>46</v>
      </c>
      <c r="B47" s="19" t="s">
        <v>49</v>
      </c>
      <c r="C47" s="29">
        <v>0</v>
      </c>
      <c r="D47" s="36">
        <f>(100/I9)*C47</f>
        <v>0</v>
      </c>
      <c r="E47" s="15" t="s">
        <v>102</v>
      </c>
      <c r="F47" s="27">
        <v>0</v>
      </c>
      <c r="G47" s="37">
        <f>(100/I9)*F47</f>
        <v>0</v>
      </c>
    </row>
    <row r="48" spans="1:7" x14ac:dyDescent="0.35">
      <c r="A48" s="1">
        <v>47</v>
      </c>
      <c r="B48" s="19" t="s">
        <v>50</v>
      </c>
      <c r="C48" s="29">
        <v>0</v>
      </c>
      <c r="D48" s="36">
        <f>(100/I9)*C48</f>
        <v>0</v>
      </c>
      <c r="E48" s="15" t="s">
        <v>103</v>
      </c>
      <c r="F48" s="27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9">
        <v>30</v>
      </c>
      <c r="D49" s="36">
        <f>(100/I9)*C49</f>
        <v>21.12676056338028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36">
        <f>(100/I9)*C50</f>
        <v>0</v>
      </c>
      <c r="E50" s="15" t="s">
        <v>105</v>
      </c>
      <c r="F50" s="27">
        <v>30</v>
      </c>
      <c r="G50" s="37">
        <f>(100/I9)*F50</f>
        <v>21.12676056338028</v>
      </c>
    </row>
    <row r="51" spans="1:7" x14ac:dyDescent="0.35">
      <c r="A51" s="1">
        <v>50</v>
      </c>
      <c r="B51" s="19" t="s">
        <v>53</v>
      </c>
      <c r="C51" s="29">
        <v>0</v>
      </c>
      <c r="D51" s="36">
        <f>(100/I9)*C51</f>
        <v>0</v>
      </c>
      <c r="E51" s="15" t="s">
        <v>106</v>
      </c>
      <c r="F51" s="27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19</v>
      </c>
      <c r="G52" s="37">
        <f>(100/I9)*F52</f>
        <v>13.380281690140844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pageSetup paperSize="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D056E26-CD9F-449A-B354-5F09AFA78574}">
          <x14:formula1>
            <xm:f>DATA!$E$2:$E$5</xm:f>
          </x14:formula1>
          <xm:sqref>I6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9C08C-8112-4A39-9EEF-D27C0DE3C642}">
  <sheetPr>
    <tabColor rgb="FF00B050"/>
  </sheetPr>
  <dimension ref="A1:I53"/>
  <sheetViews>
    <sheetView topLeftCell="A9" workbookViewId="0">
      <selection activeCell="O23" sqref="O23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41" customWidth="1"/>
    <col min="5" max="5" width="20.1796875" style="12" customWidth="1"/>
    <col min="6" max="6" width="18.1796875" style="11" customWidth="1"/>
    <col min="7" max="7" width="19.17968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0</v>
      </c>
      <c r="D3" s="36">
        <f>(100/I9)*C3</f>
        <v>0</v>
      </c>
      <c r="E3" s="15" t="s">
        <v>58</v>
      </c>
      <c r="F3" s="27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9">
        <v>12</v>
      </c>
      <c r="D4" s="36">
        <f>(100/I9)*C4</f>
        <v>8.3333333333333321</v>
      </c>
      <c r="E4" s="15" t="s">
        <v>59</v>
      </c>
      <c r="F4" s="27">
        <v>27</v>
      </c>
      <c r="G4" s="37">
        <f>(100/I9)*F4</f>
        <v>18.75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4</v>
      </c>
      <c r="D5" s="36">
        <f>(100/I9)*C5</f>
        <v>2.7777777777777777</v>
      </c>
      <c r="E5" s="15" t="s">
        <v>60</v>
      </c>
      <c r="F5" s="27">
        <v>0</v>
      </c>
      <c r="G5" s="37">
        <f>(100/I9)*F5</f>
        <v>0</v>
      </c>
      <c r="I5" s="33" t="s">
        <v>121</v>
      </c>
    </row>
    <row r="6" spans="1:9" ht="21.5" thickBot="1" x14ac:dyDescent="0.55000000000000004">
      <c r="A6" s="1">
        <v>5</v>
      </c>
      <c r="B6" s="19" t="s">
        <v>8</v>
      </c>
      <c r="C6" s="29">
        <v>0</v>
      </c>
      <c r="D6" s="36">
        <f>(100/I9)*C6</f>
        <v>0</v>
      </c>
      <c r="E6" s="15" t="s">
        <v>61</v>
      </c>
      <c r="F6" s="27">
        <v>0</v>
      </c>
      <c r="G6" s="37">
        <f>(100/I9)*F6</f>
        <v>0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0</v>
      </c>
      <c r="D7" s="36">
        <f>(100/I9)*C7</f>
        <v>0</v>
      </c>
      <c r="E7" s="15" t="s">
        <v>62</v>
      </c>
      <c r="F7" s="27">
        <v>27</v>
      </c>
      <c r="G7" s="37">
        <f>(100/I9)*F7</f>
        <v>18.75</v>
      </c>
    </row>
    <row r="8" spans="1:9" ht="21" x14ac:dyDescent="0.5">
      <c r="A8" s="1">
        <v>7</v>
      </c>
      <c r="B8" s="19" t="s">
        <v>10</v>
      </c>
      <c r="C8" s="29">
        <v>60</v>
      </c>
      <c r="D8" s="36">
        <f>(100/I9)*C8</f>
        <v>41.666666666666664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71</v>
      </c>
      <c r="D9" s="36">
        <f>(100/I9)*C9</f>
        <v>49.305555555555557</v>
      </c>
      <c r="E9" s="15" t="s">
        <v>64</v>
      </c>
      <c r="F9" s="27">
        <v>62</v>
      </c>
      <c r="G9" s="37">
        <f>(100/I9)*F9</f>
        <v>43.055555555555557</v>
      </c>
      <c r="I9" s="31">
        <v>144</v>
      </c>
    </row>
    <row r="10" spans="1:9" x14ac:dyDescent="0.35">
      <c r="A10" s="1">
        <v>9</v>
      </c>
      <c r="B10" s="19" t="s">
        <v>12</v>
      </c>
      <c r="C10" s="29">
        <v>144</v>
      </c>
      <c r="D10" s="36">
        <f>(100/I9)*C10</f>
        <v>100</v>
      </c>
      <c r="E10" s="15" t="s">
        <v>65</v>
      </c>
      <c r="F10" s="27">
        <v>74</v>
      </c>
      <c r="G10" s="37">
        <f>(100/I9)*F10</f>
        <v>51.388888888888886</v>
      </c>
    </row>
    <row r="11" spans="1:9" ht="14.5" customHeight="1" x14ac:dyDescent="0.35">
      <c r="A11" s="1">
        <v>10</v>
      </c>
      <c r="B11" s="19" t="s">
        <v>13</v>
      </c>
      <c r="C11" s="29">
        <v>11</v>
      </c>
      <c r="D11" s="36">
        <f>(100/I9)*C11</f>
        <v>7.6388888888888884</v>
      </c>
      <c r="E11" s="15" t="s">
        <v>66</v>
      </c>
      <c r="F11" s="27">
        <v>71</v>
      </c>
      <c r="G11" s="37">
        <f>(100/I9)*F11</f>
        <v>49.305555555555557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47</v>
      </c>
      <c r="D12" s="36">
        <f>(100/I9)*C12</f>
        <v>32.638888888888886</v>
      </c>
      <c r="E12" s="15" t="s">
        <v>67</v>
      </c>
      <c r="F12" s="27">
        <v>71</v>
      </c>
      <c r="G12" s="37">
        <f>(100/I9)*F12</f>
        <v>49.305555555555557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80</v>
      </c>
      <c r="D13" s="36">
        <f>(100/I9)*C13</f>
        <v>55.555555555555557</v>
      </c>
      <c r="E13" s="15" t="s">
        <v>68</v>
      </c>
      <c r="F13" s="27">
        <v>35</v>
      </c>
      <c r="G13" s="37">
        <f>(100/I9)*F13</f>
        <v>24.305555555555554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84</v>
      </c>
      <c r="D14" s="36">
        <f>(100/I9)*C14</f>
        <v>58.333333333333329</v>
      </c>
      <c r="E14" s="15" t="s">
        <v>69</v>
      </c>
      <c r="F14" s="27">
        <v>97</v>
      </c>
      <c r="G14" s="37">
        <f>(100/I9)*F14</f>
        <v>67.361111111111114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63</v>
      </c>
      <c r="D15" s="36">
        <f>(100/I9)*C15</f>
        <v>43.75</v>
      </c>
      <c r="E15" s="15" t="s">
        <v>70</v>
      </c>
      <c r="F15" s="27">
        <v>96</v>
      </c>
      <c r="G15" s="37">
        <f>(100/I9)*F15</f>
        <v>66.666666666666657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92</v>
      </c>
      <c r="D17" s="36">
        <f>(100/I9)*C17</f>
        <v>63.888888888888886</v>
      </c>
      <c r="E17" s="15" t="s">
        <v>72</v>
      </c>
      <c r="F17" s="27">
        <v>105</v>
      </c>
      <c r="G17" s="37">
        <f>(100/I9)*F17</f>
        <v>72.916666666666657</v>
      </c>
    </row>
    <row r="18" spans="1:7" x14ac:dyDescent="0.35">
      <c r="A18" s="1">
        <v>17</v>
      </c>
      <c r="B18" s="19" t="s">
        <v>20</v>
      </c>
      <c r="C18" s="29">
        <v>108</v>
      </c>
      <c r="D18" s="36">
        <f>(100/I9)*C18</f>
        <v>75</v>
      </c>
      <c r="E18" s="15" t="s">
        <v>73</v>
      </c>
      <c r="F18" s="27">
        <v>83</v>
      </c>
      <c r="G18" s="37">
        <f>(100/I9)*F18</f>
        <v>57.638888888888886</v>
      </c>
    </row>
    <row r="19" spans="1:7" x14ac:dyDescent="0.35">
      <c r="A19" s="1">
        <v>18</v>
      </c>
      <c r="B19" s="19" t="s">
        <v>21</v>
      </c>
      <c r="C19" s="29">
        <v>98</v>
      </c>
      <c r="D19" s="36">
        <f>(100/I9)*C19</f>
        <v>68.055555555555557</v>
      </c>
      <c r="E19" s="15" t="s">
        <v>74</v>
      </c>
      <c r="F19" s="27">
        <v>82</v>
      </c>
      <c r="G19" s="37">
        <f>(100/I9)*F19</f>
        <v>56.944444444444443</v>
      </c>
    </row>
    <row r="20" spans="1:7" x14ac:dyDescent="0.35">
      <c r="A20" s="1">
        <v>19</v>
      </c>
      <c r="B20" s="19" t="s">
        <v>22</v>
      </c>
      <c r="C20" s="29">
        <v>144</v>
      </c>
      <c r="D20" s="36">
        <f>(100/I9)*C20</f>
        <v>100</v>
      </c>
      <c r="E20" s="15" t="s">
        <v>75</v>
      </c>
      <c r="F20" s="27">
        <v>48</v>
      </c>
      <c r="G20" s="37">
        <f>(100/I9)*F20</f>
        <v>33.333333333333329</v>
      </c>
    </row>
    <row r="21" spans="1:7" x14ac:dyDescent="0.35">
      <c r="A21" s="1">
        <v>20</v>
      </c>
      <c r="B21" s="19" t="s">
        <v>23</v>
      </c>
      <c r="C21" s="29">
        <v>71</v>
      </c>
      <c r="D21" s="36">
        <f>(100/I9)*C21</f>
        <v>49.305555555555557</v>
      </c>
      <c r="E21" s="15" t="s">
        <v>76</v>
      </c>
      <c r="F21" s="27">
        <v>144</v>
      </c>
      <c r="G21" s="37">
        <f>(100/I9)*F21</f>
        <v>100</v>
      </c>
    </row>
    <row r="22" spans="1:7" x14ac:dyDescent="0.35">
      <c r="A22" s="1">
        <v>21</v>
      </c>
      <c r="B22" s="19" t="s">
        <v>24</v>
      </c>
      <c r="C22" s="29">
        <v>77</v>
      </c>
      <c r="D22" s="36">
        <f>(100/I9)*C22</f>
        <v>53.472222222222221</v>
      </c>
      <c r="E22" s="15" t="s">
        <v>77</v>
      </c>
      <c r="F22" s="27">
        <v>78</v>
      </c>
      <c r="G22" s="37">
        <f>(100/I9)*F22</f>
        <v>54.166666666666664</v>
      </c>
    </row>
    <row r="23" spans="1:7" x14ac:dyDescent="0.35">
      <c r="A23" s="1">
        <v>22</v>
      </c>
      <c r="B23" s="19" t="s">
        <v>25</v>
      </c>
      <c r="C23" s="29">
        <v>144</v>
      </c>
      <c r="D23" s="36">
        <f>(100/I9)*C23</f>
        <v>100</v>
      </c>
      <c r="E23" s="15" t="s">
        <v>78</v>
      </c>
      <c r="F23" s="27">
        <v>25</v>
      </c>
      <c r="G23" s="37">
        <f>(100/I9)*F23</f>
        <v>17.361111111111111</v>
      </c>
    </row>
    <row r="24" spans="1:7" x14ac:dyDescent="0.35">
      <c r="A24" s="1">
        <v>23</v>
      </c>
      <c r="B24" s="19" t="s">
        <v>26</v>
      </c>
      <c r="C24" s="29">
        <v>24</v>
      </c>
      <c r="D24" s="36">
        <f>(100/I9)*C24</f>
        <v>16.666666666666664</v>
      </c>
      <c r="E24" s="15" t="s">
        <v>79</v>
      </c>
      <c r="F24" s="27">
        <v>74</v>
      </c>
      <c r="G24" s="37">
        <f>(100/I9)*F24</f>
        <v>51.388888888888886</v>
      </c>
    </row>
    <row r="25" spans="1:7" x14ac:dyDescent="0.35">
      <c r="A25" s="1">
        <v>24</v>
      </c>
      <c r="B25" s="19" t="s">
        <v>27</v>
      </c>
      <c r="C25" s="29">
        <v>57</v>
      </c>
      <c r="D25" s="36">
        <f>(100/I9)*C25</f>
        <v>39.583333333333329</v>
      </c>
      <c r="E25" s="15" t="s">
        <v>80</v>
      </c>
      <c r="F25" s="27">
        <v>77</v>
      </c>
      <c r="G25" s="37">
        <f>(100/I9)*F25</f>
        <v>53.472222222222221</v>
      </c>
    </row>
    <row r="26" spans="1:7" x14ac:dyDescent="0.35">
      <c r="A26" s="1">
        <v>25</v>
      </c>
      <c r="B26" s="19" t="s">
        <v>28</v>
      </c>
      <c r="C26" s="29">
        <v>46</v>
      </c>
      <c r="D26" s="36">
        <f>(100/I9)*C26</f>
        <v>31.944444444444443</v>
      </c>
      <c r="E26" s="15" t="s">
        <v>81</v>
      </c>
      <c r="F26" s="27">
        <v>108</v>
      </c>
      <c r="G26" s="37">
        <f>(100/I9)*F26</f>
        <v>75</v>
      </c>
    </row>
    <row r="27" spans="1:7" x14ac:dyDescent="0.35">
      <c r="A27" s="1">
        <v>26</v>
      </c>
      <c r="B27" s="19" t="s">
        <v>29</v>
      </c>
      <c r="C27" s="29">
        <v>56</v>
      </c>
      <c r="D27" s="36">
        <f>(100/I9)*C27</f>
        <v>38.888888888888886</v>
      </c>
      <c r="E27" s="15" t="s">
        <v>82</v>
      </c>
      <c r="F27" s="27">
        <v>41</v>
      </c>
      <c r="G27" s="37">
        <f>(100/I9)*F27</f>
        <v>28.472222222222221</v>
      </c>
    </row>
    <row r="28" spans="1:7" x14ac:dyDescent="0.35">
      <c r="A28" s="1">
        <v>27</v>
      </c>
      <c r="B28" s="19" t="s">
        <v>152</v>
      </c>
      <c r="C28" s="29">
        <v>0</v>
      </c>
      <c r="D28" s="36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36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36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54</v>
      </c>
      <c r="D35" s="36">
        <f>(100/I9)*C35</f>
        <v>37.5</v>
      </c>
      <c r="E35" s="15" t="s">
        <v>90</v>
      </c>
      <c r="F35" s="27">
        <v>63</v>
      </c>
      <c r="G35" s="37">
        <f>(100/I9)*F35</f>
        <v>43.75</v>
      </c>
    </row>
    <row r="36" spans="1:7" x14ac:dyDescent="0.35">
      <c r="A36" s="1">
        <v>35</v>
      </c>
      <c r="B36" s="19" t="s">
        <v>38</v>
      </c>
      <c r="C36" s="29">
        <v>82</v>
      </c>
      <c r="D36" s="36">
        <f>(100/I9)*C36</f>
        <v>56.944444444444443</v>
      </c>
      <c r="E36" s="15" t="s">
        <v>91</v>
      </c>
      <c r="F36" s="27"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9">
        <v>0</v>
      </c>
      <c r="D37" s="36">
        <f>(100/I9)*C37</f>
        <v>0</v>
      </c>
      <c r="E37" s="15" t="s">
        <v>92</v>
      </c>
      <c r="F37" s="27">
        <v>81</v>
      </c>
      <c r="G37" s="37">
        <f>(100/I9)*F37</f>
        <v>56.25</v>
      </c>
    </row>
    <row r="38" spans="1:7" x14ac:dyDescent="0.35">
      <c r="A38" s="1">
        <v>37</v>
      </c>
      <c r="B38" s="19" t="s">
        <v>40</v>
      </c>
      <c r="C38" s="29">
        <v>125</v>
      </c>
      <c r="D38" s="36">
        <f>(100/I9)*C38</f>
        <v>86.805555555555557</v>
      </c>
      <c r="E38" s="15" t="s">
        <v>93</v>
      </c>
      <c r="F38" s="27">
        <v>0</v>
      </c>
      <c r="G38" s="37">
        <f>(100/I9)*F38</f>
        <v>0</v>
      </c>
    </row>
    <row r="39" spans="1:7" x14ac:dyDescent="0.35">
      <c r="A39" s="1">
        <v>38</v>
      </c>
      <c r="B39" s="19" t="s">
        <v>41</v>
      </c>
      <c r="C39" s="29">
        <v>84</v>
      </c>
      <c r="D39" s="36">
        <f>(100/I9)*C39</f>
        <v>58.333333333333329</v>
      </c>
      <c r="E39" s="15" t="s">
        <v>94</v>
      </c>
      <c r="F39" s="27">
        <v>0</v>
      </c>
      <c r="G39" s="37">
        <f>(100/I9)*F39</f>
        <v>0</v>
      </c>
    </row>
    <row r="40" spans="1:7" x14ac:dyDescent="0.35">
      <c r="A40" s="1">
        <v>39</v>
      </c>
      <c r="B40" s="19" t="s">
        <v>42</v>
      </c>
      <c r="C40" s="29">
        <v>47</v>
      </c>
      <c r="D40" s="36">
        <f>(100/I9)*C40</f>
        <v>32.638888888888886</v>
      </c>
      <c r="E40" s="15" t="s">
        <v>95</v>
      </c>
      <c r="F40" s="27">
        <v>0</v>
      </c>
      <c r="G40" s="37">
        <f>(100/I9)*F40</f>
        <v>0</v>
      </c>
    </row>
    <row r="41" spans="1:7" x14ac:dyDescent="0.35">
      <c r="A41" s="1">
        <v>40</v>
      </c>
      <c r="B41" s="19" t="s">
        <v>43</v>
      </c>
      <c r="C41" s="29">
        <v>31</v>
      </c>
      <c r="D41" s="36">
        <f>(100/I9)*C41</f>
        <v>21.527777777777779</v>
      </c>
      <c r="E41" s="15" t="s">
        <v>96</v>
      </c>
      <c r="F41" s="27">
        <v>83</v>
      </c>
      <c r="G41" s="37">
        <f>(100/I9)*F41</f>
        <v>57.638888888888886</v>
      </c>
    </row>
    <row r="42" spans="1:7" x14ac:dyDescent="0.35">
      <c r="A42" s="1">
        <v>41</v>
      </c>
      <c r="B42" s="19" t="s">
        <v>44</v>
      </c>
      <c r="C42" s="29">
        <v>60</v>
      </c>
      <c r="D42" s="36">
        <f>(100/I9)*C42</f>
        <v>41.666666666666664</v>
      </c>
      <c r="E42" s="15" t="s">
        <v>97</v>
      </c>
      <c r="F42" s="27">
        <v>126</v>
      </c>
      <c r="G42" s="37">
        <f>(100/I9)*F42</f>
        <v>87.5</v>
      </c>
    </row>
    <row r="43" spans="1:7" x14ac:dyDescent="0.35">
      <c r="A43" s="1">
        <v>42</v>
      </c>
      <c r="B43" s="19" t="s">
        <v>153</v>
      </c>
      <c r="C43" s="29">
        <v>0</v>
      </c>
      <c r="D43" s="36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68</v>
      </c>
      <c r="D44" s="36">
        <f>(100/I9)*C44</f>
        <v>47.222222222222221</v>
      </c>
      <c r="E44" s="15" t="s">
        <v>99</v>
      </c>
      <c r="F44" s="27">
        <v>72</v>
      </c>
      <c r="G44" s="37">
        <f>(100/I9)*F44</f>
        <v>50</v>
      </c>
    </row>
    <row r="45" spans="1:7" x14ac:dyDescent="0.35">
      <c r="A45" s="1">
        <v>44</v>
      </c>
      <c r="B45" s="19" t="s">
        <v>47</v>
      </c>
      <c r="C45" s="29">
        <v>32</v>
      </c>
      <c r="D45" s="36">
        <f>(100/I9)*C45</f>
        <v>22.222222222222221</v>
      </c>
      <c r="E45" s="15" t="s">
        <v>100</v>
      </c>
      <c r="F45" s="27">
        <v>0</v>
      </c>
      <c r="G45" s="37">
        <f>(100/I9)*F45</f>
        <v>0</v>
      </c>
    </row>
    <row r="46" spans="1:7" x14ac:dyDescent="0.35">
      <c r="A46" s="1">
        <v>45</v>
      </c>
      <c r="B46" s="19" t="s">
        <v>48</v>
      </c>
      <c r="C46" s="29">
        <v>144</v>
      </c>
      <c r="D46" s="36">
        <f>(100/I9)*C46</f>
        <v>100</v>
      </c>
      <c r="E46" s="15" t="s">
        <v>101</v>
      </c>
      <c r="F46" s="27">
        <v>0</v>
      </c>
      <c r="G46" s="37">
        <f>(100/I9)*F46</f>
        <v>0</v>
      </c>
    </row>
    <row r="47" spans="1:7" x14ac:dyDescent="0.35">
      <c r="A47" s="1">
        <v>46</v>
      </c>
      <c r="B47" s="19" t="s">
        <v>49</v>
      </c>
      <c r="C47" s="29">
        <v>81</v>
      </c>
      <c r="D47" s="36">
        <f>(100/I9)*C47</f>
        <v>56.25</v>
      </c>
      <c r="E47" s="15" t="s">
        <v>102</v>
      </c>
      <c r="F47" s="27">
        <v>45</v>
      </c>
      <c r="G47" s="37">
        <f>(100/I9)*F47</f>
        <v>31.25</v>
      </c>
    </row>
    <row r="48" spans="1:7" x14ac:dyDescent="0.35">
      <c r="A48" s="1">
        <v>47</v>
      </c>
      <c r="B48" s="19" t="s">
        <v>50</v>
      </c>
      <c r="C48" s="29">
        <v>12</v>
      </c>
      <c r="D48" s="36">
        <f>(100/I9)*C48</f>
        <v>8.3333333333333321</v>
      </c>
      <c r="E48" s="15" t="s">
        <v>103</v>
      </c>
      <c r="F48" s="27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9">
        <v>40</v>
      </c>
      <c r="D49" s="36">
        <f>(100/I9)*C49</f>
        <v>27.777777777777779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36">
        <f>(100/I9)*C50</f>
        <v>0</v>
      </c>
      <c r="E50" s="15" t="s">
        <v>105</v>
      </c>
      <c r="F50" s="27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36">
        <f>(100/I9)*C51</f>
        <v>0</v>
      </c>
      <c r="E51" s="15" t="s">
        <v>106</v>
      </c>
      <c r="F51" s="27">
        <v>23</v>
      </c>
      <c r="G51" s="37">
        <f>(100/I9)*F51</f>
        <v>15.972222222222221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ADD223E-2F18-4D31-826A-57886ABD9773}">
          <x14:formula1>
            <xm:f>DATA!$E$2:$E$5</xm:f>
          </x14:formula1>
          <xm:sqref>I6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B3450-5271-4655-8B41-DBBFEC9947E3}">
  <sheetPr>
    <tabColor rgb="FF00B050"/>
  </sheetPr>
  <dimension ref="A1:I53"/>
  <sheetViews>
    <sheetView workbookViewId="0">
      <selection activeCell="I19" sqref="I19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8" customWidth="1"/>
    <col min="5" max="5" width="20.08984375" style="12" customWidth="1"/>
    <col min="6" max="6" width="18.08984375" style="11" customWidth="1"/>
    <col min="7" max="7" width="19.08984375" style="11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109</v>
      </c>
      <c r="E1" s="9" t="s">
        <v>56</v>
      </c>
      <c r="F1" s="10" t="s">
        <v>2</v>
      </c>
      <c r="G1" s="10" t="s">
        <v>110</v>
      </c>
      <c r="H1" s="23"/>
      <c r="I1" s="2"/>
    </row>
    <row r="2" spans="1:9" x14ac:dyDescent="0.35">
      <c r="A2" s="1">
        <v>1</v>
      </c>
      <c r="B2" s="18" t="s">
        <v>4</v>
      </c>
      <c r="C2" s="28"/>
      <c r="D2" s="16">
        <f>(100/I9)*C2</f>
        <v>0</v>
      </c>
      <c r="E2" s="14" t="s">
        <v>57</v>
      </c>
      <c r="F2" s="26"/>
      <c r="G2" s="21">
        <f>(100/I9)*F2</f>
        <v>0</v>
      </c>
    </row>
    <row r="3" spans="1:9" ht="15" thickBot="1" x14ac:dyDescent="0.4">
      <c r="A3" s="1">
        <v>2</v>
      </c>
      <c r="B3" s="19" t="s">
        <v>5</v>
      </c>
      <c r="C3" s="29"/>
      <c r="D3" s="13">
        <f>(100/I9)*C3</f>
        <v>0</v>
      </c>
      <c r="E3" s="15" t="s">
        <v>58</v>
      </c>
      <c r="F3" s="27"/>
      <c r="G3" s="22">
        <f>(100/I9)*F3</f>
        <v>0</v>
      </c>
    </row>
    <row r="4" spans="1:9" ht="26" x14ac:dyDescent="0.6">
      <c r="A4" s="1">
        <v>3</v>
      </c>
      <c r="B4" s="19" t="s">
        <v>6</v>
      </c>
      <c r="C4" s="29"/>
      <c r="D4" s="13">
        <f>(100/I9)*C4</f>
        <v>0</v>
      </c>
      <c r="E4" s="15" t="s">
        <v>59</v>
      </c>
      <c r="F4" s="27"/>
      <c r="G4" s="22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/>
      <c r="D5" s="13">
        <f>(100/I9)*C5</f>
        <v>0</v>
      </c>
      <c r="E5" s="15" t="s">
        <v>60</v>
      </c>
      <c r="F5" s="27"/>
      <c r="G5" s="22">
        <f>(100/I9)*F5</f>
        <v>0</v>
      </c>
      <c r="I5" s="33" t="s">
        <v>114</v>
      </c>
    </row>
    <row r="6" spans="1:9" x14ac:dyDescent="0.35">
      <c r="A6" s="1">
        <v>5</v>
      </c>
      <c r="B6" s="19" t="s">
        <v>8</v>
      </c>
      <c r="C6" s="29"/>
      <c r="D6" s="13">
        <f>(100/I9)*C6</f>
        <v>0</v>
      </c>
      <c r="E6" s="15" t="s">
        <v>61</v>
      </c>
      <c r="F6" s="27"/>
      <c r="G6" s="22">
        <f>(100/I9)*F6</f>
        <v>0</v>
      </c>
    </row>
    <row r="7" spans="1:9" ht="15" thickBot="1" x14ac:dyDescent="0.4">
      <c r="A7" s="1">
        <v>6</v>
      </c>
      <c r="B7" s="19" t="s">
        <v>9</v>
      </c>
      <c r="C7" s="29"/>
      <c r="D7" s="13">
        <f>(100/I9)*C7</f>
        <v>0</v>
      </c>
      <c r="E7" s="15" t="s">
        <v>62</v>
      </c>
      <c r="F7" s="27"/>
      <c r="G7" s="22">
        <f>(100/I9)*F7</f>
        <v>0</v>
      </c>
    </row>
    <row r="8" spans="1:9" ht="21" x14ac:dyDescent="0.5">
      <c r="A8" s="1">
        <v>7</v>
      </c>
      <c r="B8" s="19" t="s">
        <v>10</v>
      </c>
      <c r="C8" s="29"/>
      <c r="D8" s="13">
        <f>(100/I9)*C8</f>
        <v>0</v>
      </c>
      <c r="E8" s="15" t="s">
        <v>63</v>
      </c>
      <c r="F8" s="27"/>
      <c r="G8" s="22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/>
      <c r="D9" s="13">
        <f>(100/I9)*C9</f>
        <v>0</v>
      </c>
      <c r="E9" s="15" t="s">
        <v>64</v>
      </c>
      <c r="F9" s="27"/>
      <c r="G9" s="22">
        <f>(100/I9)*F9</f>
        <v>0</v>
      </c>
      <c r="I9" s="31">
        <v>1</v>
      </c>
    </row>
    <row r="10" spans="1:9" x14ac:dyDescent="0.35">
      <c r="A10" s="1">
        <v>9</v>
      </c>
      <c r="B10" s="19" t="s">
        <v>12</v>
      </c>
      <c r="C10" s="29"/>
      <c r="D10" s="13">
        <f>(100/I9)*C10</f>
        <v>0</v>
      </c>
      <c r="E10" s="15" t="s">
        <v>65</v>
      </c>
      <c r="F10" s="27"/>
      <c r="G10" s="22">
        <f>(100/I9)*F10</f>
        <v>0</v>
      </c>
    </row>
    <row r="11" spans="1:9" x14ac:dyDescent="0.35">
      <c r="A11" s="1">
        <v>10</v>
      </c>
      <c r="B11" s="19" t="s">
        <v>13</v>
      </c>
      <c r="C11" s="29"/>
      <c r="D11" s="13">
        <f>(100/I9)*C11</f>
        <v>0</v>
      </c>
      <c r="E11" s="15" t="s">
        <v>66</v>
      </c>
      <c r="F11" s="27"/>
      <c r="G11" s="22">
        <f>(100/I9)*F11</f>
        <v>0</v>
      </c>
      <c r="I11" s="73" t="s">
        <v>113</v>
      </c>
    </row>
    <row r="12" spans="1:9" x14ac:dyDescent="0.35">
      <c r="A12" s="1">
        <v>11</v>
      </c>
      <c r="B12" s="19" t="s">
        <v>14</v>
      </c>
      <c r="C12" s="29"/>
      <c r="D12" s="13">
        <f>(100/I9)*C12</f>
        <v>0</v>
      </c>
      <c r="E12" s="15" t="s">
        <v>67</v>
      </c>
      <c r="F12" s="27"/>
      <c r="G12" s="22">
        <f>(100/I9)*F12</f>
        <v>0</v>
      </c>
      <c r="I12" s="73"/>
    </row>
    <row r="13" spans="1:9" x14ac:dyDescent="0.35">
      <c r="A13" s="1">
        <v>12</v>
      </c>
      <c r="B13" s="19" t="s">
        <v>15</v>
      </c>
      <c r="C13" s="29"/>
      <c r="D13" s="13">
        <f>(100/I9)*C13</f>
        <v>0</v>
      </c>
      <c r="E13" s="15" t="s">
        <v>68</v>
      </c>
      <c r="F13" s="27"/>
      <c r="G13" s="22">
        <f>(100/I9)*F13</f>
        <v>0</v>
      </c>
      <c r="I13" s="73"/>
    </row>
    <row r="14" spans="1:9" x14ac:dyDescent="0.35">
      <c r="A14" s="1">
        <v>13</v>
      </c>
      <c r="B14" s="19" t="s">
        <v>16</v>
      </c>
      <c r="C14" s="29"/>
      <c r="D14" s="13">
        <f>(100/I9)*C14</f>
        <v>0</v>
      </c>
      <c r="E14" s="15" t="s">
        <v>69</v>
      </c>
      <c r="F14" s="27"/>
      <c r="G14" s="22">
        <f>(100/I9)*F14</f>
        <v>0</v>
      </c>
      <c r="I14" s="73"/>
    </row>
    <row r="15" spans="1:9" x14ac:dyDescent="0.35">
      <c r="A15" s="1">
        <v>14</v>
      </c>
      <c r="B15" s="19" t="s">
        <v>17</v>
      </c>
      <c r="C15" s="29"/>
      <c r="D15" s="13">
        <f>(100/I9)*C15</f>
        <v>0</v>
      </c>
      <c r="E15" s="15" t="s">
        <v>70</v>
      </c>
      <c r="F15" s="27"/>
      <c r="G15" s="22">
        <f>(100/I9)*F15</f>
        <v>0</v>
      </c>
      <c r="I15" s="73"/>
    </row>
    <row r="16" spans="1:9" x14ac:dyDescent="0.35">
      <c r="A16" s="1">
        <v>15</v>
      </c>
      <c r="B16" s="19" t="s">
        <v>18</v>
      </c>
      <c r="C16" s="29"/>
      <c r="D16" s="13">
        <f>(100/I9)*C16</f>
        <v>0</v>
      </c>
      <c r="E16" s="15" t="s">
        <v>71</v>
      </c>
      <c r="F16" s="27"/>
      <c r="G16" s="22">
        <f>(100/I9)*F16</f>
        <v>0</v>
      </c>
    </row>
    <row r="17" spans="1:7" x14ac:dyDescent="0.35">
      <c r="A17" s="1">
        <v>16</v>
      </c>
      <c r="B17" s="19" t="s">
        <v>19</v>
      </c>
      <c r="C17" s="29"/>
      <c r="D17" s="13">
        <f>(100/I9)*C17</f>
        <v>0</v>
      </c>
      <c r="E17" s="15" t="s">
        <v>72</v>
      </c>
      <c r="F17" s="27"/>
      <c r="G17" s="22">
        <f>(100/I9)*F17</f>
        <v>0</v>
      </c>
    </row>
    <row r="18" spans="1:7" x14ac:dyDescent="0.35">
      <c r="A18" s="1">
        <v>17</v>
      </c>
      <c r="B18" s="19" t="s">
        <v>20</v>
      </c>
      <c r="C18" s="29"/>
      <c r="D18" s="13">
        <f>(100/I9)*C18</f>
        <v>0</v>
      </c>
      <c r="E18" s="15" t="s">
        <v>73</v>
      </c>
      <c r="F18" s="27"/>
      <c r="G18" s="22">
        <f>(100/I9)*F18</f>
        <v>0</v>
      </c>
    </row>
    <row r="19" spans="1:7" x14ac:dyDescent="0.35">
      <c r="A19" s="1">
        <v>18</v>
      </c>
      <c r="B19" s="19" t="s">
        <v>21</v>
      </c>
      <c r="C19" s="29"/>
      <c r="D19" s="13">
        <f>(100/I9)*C19</f>
        <v>0</v>
      </c>
      <c r="E19" s="15" t="s">
        <v>74</v>
      </c>
      <c r="F19" s="27"/>
      <c r="G19" s="22">
        <f>(100/I9)*F19</f>
        <v>0</v>
      </c>
    </row>
    <row r="20" spans="1:7" x14ac:dyDescent="0.35">
      <c r="A20" s="1">
        <v>19</v>
      </c>
      <c r="B20" s="19" t="s">
        <v>22</v>
      </c>
      <c r="C20" s="29"/>
      <c r="D20" s="13">
        <f>(100/I9)*C20</f>
        <v>0</v>
      </c>
      <c r="E20" s="15" t="s">
        <v>75</v>
      </c>
      <c r="F20" s="27"/>
      <c r="G20" s="22">
        <f>(100/I9)*F20</f>
        <v>0</v>
      </c>
    </row>
    <row r="21" spans="1:7" x14ac:dyDescent="0.35">
      <c r="A21" s="1">
        <v>20</v>
      </c>
      <c r="B21" s="19" t="s">
        <v>23</v>
      </c>
      <c r="C21" s="29"/>
      <c r="D21" s="13">
        <f>(100/I9)*C21</f>
        <v>0</v>
      </c>
      <c r="E21" s="15" t="s">
        <v>76</v>
      </c>
      <c r="F21" s="27"/>
      <c r="G21" s="22">
        <f>(100/I9)*F21</f>
        <v>0</v>
      </c>
    </row>
    <row r="22" spans="1:7" x14ac:dyDescent="0.35">
      <c r="A22" s="1">
        <v>21</v>
      </c>
      <c r="B22" s="19" t="s">
        <v>24</v>
      </c>
      <c r="C22" s="29"/>
      <c r="D22" s="13">
        <f>(100/I9)*C22</f>
        <v>0</v>
      </c>
      <c r="E22" s="15" t="s">
        <v>77</v>
      </c>
      <c r="F22" s="27"/>
      <c r="G22" s="22">
        <f>(100/I9)*F22</f>
        <v>0</v>
      </c>
    </row>
    <row r="23" spans="1:7" x14ac:dyDescent="0.35">
      <c r="A23" s="1">
        <v>22</v>
      </c>
      <c r="B23" s="19" t="s">
        <v>25</v>
      </c>
      <c r="C23" s="29"/>
      <c r="D23" s="13">
        <f>(100/I9)*C23</f>
        <v>0</v>
      </c>
      <c r="E23" s="15" t="s">
        <v>78</v>
      </c>
      <c r="F23" s="27"/>
      <c r="G23" s="22">
        <f>(100/I9)*F23</f>
        <v>0</v>
      </c>
    </row>
    <row r="24" spans="1:7" x14ac:dyDescent="0.35">
      <c r="A24" s="1">
        <v>23</v>
      </c>
      <c r="B24" s="19" t="s">
        <v>26</v>
      </c>
      <c r="C24" s="29"/>
      <c r="D24" s="13">
        <f>(100/I9)*C24</f>
        <v>0</v>
      </c>
      <c r="E24" s="15" t="s">
        <v>79</v>
      </c>
      <c r="F24" s="27"/>
      <c r="G24" s="22">
        <f>(100/I9)*F24</f>
        <v>0</v>
      </c>
    </row>
    <row r="25" spans="1:7" x14ac:dyDescent="0.35">
      <c r="A25" s="1">
        <v>24</v>
      </c>
      <c r="B25" s="19" t="s">
        <v>27</v>
      </c>
      <c r="C25" s="29"/>
      <c r="D25" s="13">
        <f>(100/I9)*C25</f>
        <v>0</v>
      </c>
      <c r="E25" s="15" t="s">
        <v>80</v>
      </c>
      <c r="F25" s="27"/>
      <c r="G25" s="22">
        <f>(100/I9)*F25</f>
        <v>0</v>
      </c>
    </row>
    <row r="26" spans="1:7" x14ac:dyDescent="0.35">
      <c r="A26" s="1">
        <v>25</v>
      </c>
      <c r="B26" s="19" t="s">
        <v>28</v>
      </c>
      <c r="C26" s="29"/>
      <c r="D26" s="13">
        <f>(100/I9)*C26</f>
        <v>0</v>
      </c>
      <c r="E26" s="15" t="s">
        <v>81</v>
      </c>
      <c r="F26" s="27"/>
      <c r="G26" s="22">
        <f>(100/I9)*F26</f>
        <v>0</v>
      </c>
    </row>
    <row r="27" spans="1:7" x14ac:dyDescent="0.35">
      <c r="A27" s="1">
        <v>26</v>
      </c>
      <c r="B27" s="19" t="s">
        <v>29</v>
      </c>
      <c r="C27" s="29"/>
      <c r="D27" s="13">
        <f>(100/I9)*C27</f>
        <v>0</v>
      </c>
      <c r="E27" s="15" t="s">
        <v>82</v>
      </c>
      <c r="F27" s="27"/>
      <c r="G27" s="22">
        <f>(100/I9)*F27</f>
        <v>0</v>
      </c>
    </row>
    <row r="28" spans="1:7" x14ac:dyDescent="0.35">
      <c r="A28" s="1">
        <v>27</v>
      </c>
      <c r="B28" s="19" t="s">
        <v>30</v>
      </c>
      <c r="C28" s="29"/>
      <c r="D28" s="13">
        <f>(100/I9)*C28</f>
        <v>0</v>
      </c>
      <c r="E28" s="15" t="s">
        <v>83</v>
      </c>
      <c r="F28" s="27"/>
      <c r="G28" s="22">
        <f>(100/I9)*F28</f>
        <v>0</v>
      </c>
    </row>
    <row r="29" spans="1:7" x14ac:dyDescent="0.35">
      <c r="A29" s="1">
        <v>28</v>
      </c>
      <c r="B29" s="19" t="s">
        <v>31</v>
      </c>
      <c r="C29" s="29"/>
      <c r="D29" s="13">
        <f>(100/I9)*C29</f>
        <v>0</v>
      </c>
      <c r="E29" s="15" t="s">
        <v>84</v>
      </c>
      <c r="F29" s="27"/>
      <c r="G29" s="22">
        <f>(100/I9)*F29</f>
        <v>0</v>
      </c>
    </row>
    <row r="30" spans="1:7" x14ac:dyDescent="0.35">
      <c r="A30" s="1">
        <v>29</v>
      </c>
      <c r="B30" s="19" t="s">
        <v>32</v>
      </c>
      <c r="C30" s="29"/>
      <c r="D30" s="13">
        <f>(100/I9)*C30</f>
        <v>0</v>
      </c>
      <c r="E30" s="15" t="s">
        <v>85</v>
      </c>
      <c r="F30" s="27"/>
      <c r="G30" s="22">
        <f>(100/I9)*F30</f>
        <v>0</v>
      </c>
    </row>
    <row r="31" spans="1:7" x14ac:dyDescent="0.35">
      <c r="A31" s="1">
        <v>30</v>
      </c>
      <c r="B31" s="19" t="s">
        <v>33</v>
      </c>
      <c r="C31" s="29"/>
      <c r="D31" s="13">
        <f>(100/I9)*C31</f>
        <v>0</v>
      </c>
      <c r="E31" s="15" t="s">
        <v>86</v>
      </c>
      <c r="F31" s="27"/>
      <c r="G31" s="22">
        <f>(100/I9)*F31</f>
        <v>0</v>
      </c>
    </row>
    <row r="32" spans="1:7" x14ac:dyDescent="0.35">
      <c r="A32" s="1">
        <v>31</v>
      </c>
      <c r="B32" s="19" t="s">
        <v>34</v>
      </c>
      <c r="C32" s="29"/>
      <c r="D32" s="13">
        <f>(100/I9)*C32</f>
        <v>0</v>
      </c>
      <c r="E32" s="15" t="s">
        <v>87</v>
      </c>
      <c r="F32" s="27"/>
      <c r="G32" s="22">
        <f>(100/I9)*F32</f>
        <v>0</v>
      </c>
    </row>
    <row r="33" spans="1:7" x14ac:dyDescent="0.35">
      <c r="A33" s="1">
        <v>32</v>
      </c>
      <c r="B33" s="19" t="s">
        <v>35</v>
      </c>
      <c r="C33" s="29"/>
      <c r="D33" s="13">
        <f>(100/I9)*C33</f>
        <v>0</v>
      </c>
      <c r="E33" s="15" t="s">
        <v>88</v>
      </c>
      <c r="F33" s="27"/>
      <c r="G33" s="22">
        <f>(100/I9)*F33</f>
        <v>0</v>
      </c>
    </row>
    <row r="34" spans="1:7" x14ac:dyDescent="0.35">
      <c r="A34" s="1">
        <v>33</v>
      </c>
      <c r="B34" s="19" t="s">
        <v>36</v>
      </c>
      <c r="C34" s="29"/>
      <c r="D34" s="13">
        <f>(100/I9)*C34</f>
        <v>0</v>
      </c>
      <c r="E34" s="15" t="s">
        <v>89</v>
      </c>
      <c r="F34" s="27"/>
      <c r="G34" s="22">
        <f>(100/I9)*F34</f>
        <v>0</v>
      </c>
    </row>
    <row r="35" spans="1:7" x14ac:dyDescent="0.35">
      <c r="A35" s="1">
        <v>34</v>
      </c>
      <c r="B35" s="19" t="s">
        <v>37</v>
      </c>
      <c r="C35" s="29"/>
      <c r="D35" s="13">
        <f>(100/I9)*C35</f>
        <v>0</v>
      </c>
      <c r="E35" s="15" t="s">
        <v>90</v>
      </c>
      <c r="F35" s="27"/>
      <c r="G35" s="22">
        <f>(100/I9)*F35</f>
        <v>0</v>
      </c>
    </row>
    <row r="36" spans="1:7" x14ac:dyDescent="0.35">
      <c r="A36" s="1">
        <v>35</v>
      </c>
      <c r="B36" s="19" t="s">
        <v>38</v>
      </c>
      <c r="C36" s="29"/>
      <c r="D36" s="13">
        <f>(100/I9)*C36</f>
        <v>0</v>
      </c>
      <c r="E36" s="15" t="s">
        <v>91</v>
      </c>
      <c r="F36" s="27"/>
      <c r="G36" s="22">
        <f>(100/I9)*F36</f>
        <v>0</v>
      </c>
    </row>
    <row r="37" spans="1:7" x14ac:dyDescent="0.35">
      <c r="A37" s="1">
        <v>36</v>
      </c>
      <c r="B37" s="19" t="s">
        <v>39</v>
      </c>
      <c r="C37" s="29"/>
      <c r="D37" s="13">
        <f>(100/I9)*C37</f>
        <v>0</v>
      </c>
      <c r="E37" s="15" t="s">
        <v>92</v>
      </c>
      <c r="F37" s="27"/>
      <c r="G37" s="22">
        <f>(100/I9)*F37</f>
        <v>0</v>
      </c>
    </row>
    <row r="38" spans="1:7" x14ac:dyDescent="0.35">
      <c r="A38" s="1">
        <v>37</v>
      </c>
      <c r="B38" s="19" t="s">
        <v>40</v>
      </c>
      <c r="C38" s="29"/>
      <c r="D38" s="13">
        <f>(100/I9)*C38</f>
        <v>0</v>
      </c>
      <c r="E38" s="15" t="s">
        <v>93</v>
      </c>
      <c r="F38" s="27"/>
      <c r="G38" s="22">
        <f>(100/I9)*F38</f>
        <v>0</v>
      </c>
    </row>
    <row r="39" spans="1:7" x14ac:dyDescent="0.35">
      <c r="A39" s="1">
        <v>38</v>
      </c>
      <c r="B39" s="19" t="s">
        <v>41</v>
      </c>
      <c r="C39" s="29"/>
      <c r="D39" s="13">
        <f>(100/I9)*C39</f>
        <v>0</v>
      </c>
      <c r="E39" s="15" t="s">
        <v>94</v>
      </c>
      <c r="F39" s="27"/>
      <c r="G39" s="22">
        <f>(100/I9)*F39</f>
        <v>0</v>
      </c>
    </row>
    <row r="40" spans="1:7" x14ac:dyDescent="0.35">
      <c r="A40" s="1">
        <v>39</v>
      </c>
      <c r="B40" s="19" t="s">
        <v>42</v>
      </c>
      <c r="C40" s="29"/>
      <c r="D40" s="13">
        <f>(100/I9)*C40</f>
        <v>0</v>
      </c>
      <c r="E40" s="15" t="s">
        <v>95</v>
      </c>
      <c r="F40" s="27"/>
      <c r="G40" s="22">
        <f>(100/I9)*F40</f>
        <v>0</v>
      </c>
    </row>
    <row r="41" spans="1:7" x14ac:dyDescent="0.35">
      <c r="A41" s="1">
        <v>40</v>
      </c>
      <c r="B41" s="19" t="s">
        <v>43</v>
      </c>
      <c r="C41" s="29"/>
      <c r="D41" s="13">
        <f>(100/I9)*C41</f>
        <v>0</v>
      </c>
      <c r="E41" s="15" t="s">
        <v>96</v>
      </c>
      <c r="F41" s="27"/>
      <c r="G41" s="22">
        <f>(100/I9)*F41</f>
        <v>0</v>
      </c>
    </row>
    <row r="42" spans="1:7" x14ac:dyDescent="0.35">
      <c r="A42" s="1">
        <v>41</v>
      </c>
      <c r="B42" s="19" t="s">
        <v>44</v>
      </c>
      <c r="C42" s="29"/>
      <c r="D42" s="13">
        <f>(100/I9)*C42</f>
        <v>0</v>
      </c>
      <c r="E42" s="15" t="s">
        <v>97</v>
      </c>
      <c r="F42" s="27"/>
      <c r="G42" s="22">
        <f>(100/I9)*F42</f>
        <v>0</v>
      </c>
    </row>
    <row r="43" spans="1:7" x14ac:dyDescent="0.35">
      <c r="A43" s="1">
        <v>42</v>
      </c>
      <c r="B43" s="19" t="s">
        <v>45</v>
      </c>
      <c r="C43" s="29"/>
      <c r="D43" s="13">
        <f>(100/I9)*C43</f>
        <v>0</v>
      </c>
      <c r="E43" s="15" t="s">
        <v>98</v>
      </c>
      <c r="F43" s="27"/>
      <c r="G43" s="22">
        <f>(100/I9)*F43</f>
        <v>0</v>
      </c>
    </row>
    <row r="44" spans="1:7" x14ac:dyDescent="0.35">
      <c r="A44" s="1">
        <v>43</v>
      </c>
      <c r="B44" s="19" t="s">
        <v>46</v>
      </c>
      <c r="C44" s="29"/>
      <c r="D44" s="13">
        <f>(100/I9)*C44</f>
        <v>0</v>
      </c>
      <c r="E44" s="15" t="s">
        <v>99</v>
      </c>
      <c r="F44" s="27"/>
      <c r="G44" s="22">
        <f>(100/I9)*F44</f>
        <v>0</v>
      </c>
    </row>
    <row r="45" spans="1:7" x14ac:dyDescent="0.35">
      <c r="A45" s="1">
        <v>44</v>
      </c>
      <c r="B45" s="19" t="s">
        <v>47</v>
      </c>
      <c r="C45" s="29"/>
      <c r="D45" s="13">
        <f>(100/I9)*C45</f>
        <v>0</v>
      </c>
      <c r="E45" s="15" t="s">
        <v>100</v>
      </c>
      <c r="F45" s="27"/>
      <c r="G45" s="22">
        <f>(100/I9)*F45</f>
        <v>0</v>
      </c>
    </row>
    <row r="46" spans="1:7" x14ac:dyDescent="0.35">
      <c r="A46" s="1">
        <v>45</v>
      </c>
      <c r="B46" s="19" t="s">
        <v>48</v>
      </c>
      <c r="C46" s="29"/>
      <c r="D46" s="13">
        <f>(100/I9)*C46</f>
        <v>0</v>
      </c>
      <c r="E46" s="15" t="s">
        <v>101</v>
      </c>
      <c r="F46" s="27"/>
      <c r="G46" s="22">
        <f>(100/I9)*F46</f>
        <v>0</v>
      </c>
    </row>
    <row r="47" spans="1:7" x14ac:dyDescent="0.35">
      <c r="A47" s="1">
        <v>46</v>
      </c>
      <c r="B47" s="19" t="s">
        <v>49</v>
      </c>
      <c r="C47" s="29"/>
      <c r="D47" s="13">
        <f>(100/I9)*C47</f>
        <v>0</v>
      </c>
      <c r="E47" s="15" t="s">
        <v>102</v>
      </c>
      <c r="F47" s="27"/>
      <c r="G47" s="22">
        <f>(100/I9)*F47</f>
        <v>0</v>
      </c>
    </row>
    <row r="48" spans="1:7" x14ac:dyDescent="0.35">
      <c r="A48" s="1">
        <v>47</v>
      </c>
      <c r="B48" s="19" t="s">
        <v>50</v>
      </c>
      <c r="C48" s="29"/>
      <c r="D48" s="13">
        <f>(100/I9)*C48</f>
        <v>0</v>
      </c>
      <c r="E48" s="15" t="s">
        <v>103</v>
      </c>
      <c r="F48" s="27"/>
      <c r="G48" s="22">
        <f>(100/I9)*F48</f>
        <v>0</v>
      </c>
    </row>
    <row r="49" spans="1:7" x14ac:dyDescent="0.35">
      <c r="A49" s="1">
        <v>48</v>
      </c>
      <c r="B49" s="19" t="s">
        <v>51</v>
      </c>
      <c r="C49" s="29"/>
      <c r="D49" s="13">
        <f>(100/I9)*C49</f>
        <v>0</v>
      </c>
      <c r="E49" s="15" t="s">
        <v>104</v>
      </c>
      <c r="F49" s="27"/>
      <c r="G49" s="22">
        <f>(100/I9)*F49</f>
        <v>0</v>
      </c>
    </row>
    <row r="50" spans="1:7" x14ac:dyDescent="0.35">
      <c r="A50" s="1">
        <v>49</v>
      </c>
      <c r="B50" s="19" t="s">
        <v>52</v>
      </c>
      <c r="C50" s="29"/>
      <c r="D50" s="13">
        <f>(100/I9)*C50</f>
        <v>0</v>
      </c>
      <c r="E50" s="15" t="s">
        <v>105</v>
      </c>
      <c r="F50" s="27"/>
      <c r="G50" s="22">
        <f>(100/I9)*F50</f>
        <v>0</v>
      </c>
    </row>
    <row r="51" spans="1:7" x14ac:dyDescent="0.35">
      <c r="A51" s="1">
        <v>50</v>
      </c>
      <c r="B51" s="19" t="s">
        <v>53</v>
      </c>
      <c r="C51" s="29"/>
      <c r="D51" s="13">
        <f>(100/I9)*C51</f>
        <v>0</v>
      </c>
      <c r="E51" s="15" t="s">
        <v>106</v>
      </c>
      <c r="F51" s="27"/>
      <c r="G51" s="22">
        <f>(100/I9)*F51</f>
        <v>0</v>
      </c>
    </row>
    <row r="52" spans="1:7" x14ac:dyDescent="0.35">
      <c r="A52" s="1">
        <v>51</v>
      </c>
      <c r="B52" s="19" t="s">
        <v>54</v>
      </c>
      <c r="C52" s="29"/>
      <c r="D52" s="13">
        <f>(100/I9)*C52</f>
        <v>0</v>
      </c>
      <c r="E52" s="15" t="s">
        <v>107</v>
      </c>
      <c r="F52" s="27"/>
      <c r="G52" s="22">
        <f>(100/I9)*F52</f>
        <v>0</v>
      </c>
    </row>
    <row r="53" spans="1:7" x14ac:dyDescent="0.35">
      <c r="A53" s="1">
        <v>52</v>
      </c>
      <c r="B53" s="19" t="s">
        <v>55</v>
      </c>
      <c r="C53" s="29"/>
      <c r="D53" s="13">
        <f>(100/I9)*C53</f>
        <v>0</v>
      </c>
      <c r="E53" s="15" t="s">
        <v>108</v>
      </c>
      <c r="F53" s="27"/>
      <c r="G53" s="22">
        <f>(100/I9)*F53</f>
        <v>0</v>
      </c>
    </row>
  </sheetData>
  <mergeCells count="1">
    <mergeCell ref="I11:I15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AC039-6C62-4406-82B1-11ABA167084E}">
  <sheetPr>
    <tabColor rgb="FF00B050"/>
  </sheetPr>
  <dimension ref="A1:I53"/>
  <sheetViews>
    <sheetView workbookViewId="0">
      <selection activeCell="I19" sqref="I19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8" customWidth="1"/>
    <col min="5" max="5" width="20.08984375" style="12" customWidth="1"/>
    <col min="6" max="6" width="18.08984375" style="11" customWidth="1"/>
    <col min="7" max="7" width="19.08984375" style="11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109</v>
      </c>
      <c r="E1" s="9" t="s">
        <v>56</v>
      </c>
      <c r="F1" s="10" t="s">
        <v>2</v>
      </c>
      <c r="G1" s="10" t="s">
        <v>110</v>
      </c>
      <c r="H1" s="23"/>
      <c r="I1" s="2"/>
    </row>
    <row r="2" spans="1:9" x14ac:dyDescent="0.35">
      <c r="A2" s="1">
        <v>1</v>
      </c>
      <c r="B2" s="18" t="s">
        <v>4</v>
      </c>
      <c r="C2" s="28"/>
      <c r="D2" s="16">
        <f>(100/I9)*C2</f>
        <v>0</v>
      </c>
      <c r="E2" s="14" t="s">
        <v>57</v>
      </c>
      <c r="F2" s="26"/>
      <c r="G2" s="21">
        <f>(100/I9)*F2</f>
        <v>0</v>
      </c>
    </row>
    <row r="3" spans="1:9" ht="15" thickBot="1" x14ac:dyDescent="0.4">
      <c r="A3" s="1">
        <v>2</v>
      </c>
      <c r="B3" s="19" t="s">
        <v>5</v>
      </c>
      <c r="C3" s="29"/>
      <c r="D3" s="13">
        <f>(100/I9)*C3</f>
        <v>0</v>
      </c>
      <c r="E3" s="15" t="s">
        <v>58</v>
      </c>
      <c r="F3" s="27"/>
      <c r="G3" s="22">
        <f>(100/I9)*F3</f>
        <v>0</v>
      </c>
    </row>
    <row r="4" spans="1:9" ht="26" x14ac:dyDescent="0.6">
      <c r="A4" s="1">
        <v>3</v>
      </c>
      <c r="B4" s="19" t="s">
        <v>6</v>
      </c>
      <c r="C4" s="29"/>
      <c r="D4" s="13">
        <f>(100/I9)*C4</f>
        <v>0</v>
      </c>
      <c r="E4" s="15" t="s">
        <v>59</v>
      </c>
      <c r="F4" s="27"/>
      <c r="G4" s="22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/>
      <c r="D5" s="13">
        <f>(100/I9)*C5</f>
        <v>0</v>
      </c>
      <c r="E5" s="15" t="s">
        <v>60</v>
      </c>
      <c r="F5" s="27"/>
      <c r="G5" s="22">
        <f>(100/I9)*F5</f>
        <v>0</v>
      </c>
      <c r="I5" s="33" t="s">
        <v>114</v>
      </c>
    </row>
    <row r="6" spans="1:9" x14ac:dyDescent="0.35">
      <c r="A6" s="1">
        <v>5</v>
      </c>
      <c r="B6" s="19" t="s">
        <v>8</v>
      </c>
      <c r="C6" s="29"/>
      <c r="D6" s="13">
        <f>(100/I9)*C6</f>
        <v>0</v>
      </c>
      <c r="E6" s="15" t="s">
        <v>61</v>
      </c>
      <c r="F6" s="27"/>
      <c r="G6" s="22">
        <f>(100/I9)*F6</f>
        <v>0</v>
      </c>
    </row>
    <row r="7" spans="1:9" ht="15" thickBot="1" x14ac:dyDescent="0.4">
      <c r="A7" s="1">
        <v>6</v>
      </c>
      <c r="B7" s="19" t="s">
        <v>9</v>
      </c>
      <c r="C7" s="29"/>
      <c r="D7" s="13">
        <f>(100/I9)*C7</f>
        <v>0</v>
      </c>
      <c r="E7" s="15" t="s">
        <v>62</v>
      </c>
      <c r="F7" s="27"/>
      <c r="G7" s="22">
        <f>(100/I9)*F7</f>
        <v>0</v>
      </c>
    </row>
    <row r="8" spans="1:9" ht="21" x14ac:dyDescent="0.5">
      <c r="A8" s="1">
        <v>7</v>
      </c>
      <c r="B8" s="19" t="s">
        <v>10</v>
      </c>
      <c r="C8" s="29"/>
      <c r="D8" s="13">
        <f>(100/I9)*C8</f>
        <v>0</v>
      </c>
      <c r="E8" s="15" t="s">
        <v>63</v>
      </c>
      <c r="F8" s="27"/>
      <c r="G8" s="22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/>
      <c r="D9" s="13">
        <f>(100/I9)*C9</f>
        <v>0</v>
      </c>
      <c r="E9" s="15" t="s">
        <v>64</v>
      </c>
      <c r="F9" s="27"/>
      <c r="G9" s="22">
        <f>(100/I9)*F9</f>
        <v>0</v>
      </c>
      <c r="I9" s="31">
        <v>1</v>
      </c>
    </row>
    <row r="10" spans="1:9" x14ac:dyDescent="0.35">
      <c r="A10" s="1">
        <v>9</v>
      </c>
      <c r="B10" s="19" t="s">
        <v>12</v>
      </c>
      <c r="C10" s="29"/>
      <c r="D10" s="13">
        <f>(100/I9)*C10</f>
        <v>0</v>
      </c>
      <c r="E10" s="15" t="s">
        <v>65</v>
      </c>
      <c r="F10" s="27"/>
      <c r="G10" s="22">
        <f>(100/I9)*F10</f>
        <v>0</v>
      </c>
    </row>
    <row r="11" spans="1:9" x14ac:dyDescent="0.35">
      <c r="A11" s="1">
        <v>10</v>
      </c>
      <c r="B11" s="19" t="s">
        <v>13</v>
      </c>
      <c r="C11" s="29"/>
      <c r="D11" s="13">
        <f>(100/I9)*C11</f>
        <v>0</v>
      </c>
      <c r="E11" s="15" t="s">
        <v>66</v>
      </c>
      <c r="F11" s="27"/>
      <c r="G11" s="22">
        <f>(100/I9)*F11</f>
        <v>0</v>
      </c>
      <c r="I11" s="73" t="s">
        <v>113</v>
      </c>
    </row>
    <row r="12" spans="1:9" x14ac:dyDescent="0.35">
      <c r="A12" s="1">
        <v>11</v>
      </c>
      <c r="B12" s="19" t="s">
        <v>14</v>
      </c>
      <c r="C12" s="29"/>
      <c r="D12" s="13">
        <f>(100/I9)*C12</f>
        <v>0</v>
      </c>
      <c r="E12" s="15" t="s">
        <v>67</v>
      </c>
      <c r="F12" s="27"/>
      <c r="G12" s="22">
        <f>(100/I9)*F12</f>
        <v>0</v>
      </c>
      <c r="I12" s="73"/>
    </row>
    <row r="13" spans="1:9" x14ac:dyDescent="0.35">
      <c r="A13" s="1">
        <v>12</v>
      </c>
      <c r="B13" s="19" t="s">
        <v>15</v>
      </c>
      <c r="C13" s="29"/>
      <c r="D13" s="13">
        <f>(100/I9)*C13</f>
        <v>0</v>
      </c>
      <c r="E13" s="15" t="s">
        <v>68</v>
      </c>
      <c r="F13" s="27"/>
      <c r="G13" s="22">
        <f>(100/I9)*F13</f>
        <v>0</v>
      </c>
      <c r="I13" s="73"/>
    </row>
    <row r="14" spans="1:9" x14ac:dyDescent="0.35">
      <c r="A14" s="1">
        <v>13</v>
      </c>
      <c r="B14" s="19" t="s">
        <v>16</v>
      </c>
      <c r="C14" s="29"/>
      <c r="D14" s="13">
        <f>(100/I9)*C14</f>
        <v>0</v>
      </c>
      <c r="E14" s="15" t="s">
        <v>69</v>
      </c>
      <c r="F14" s="27"/>
      <c r="G14" s="22">
        <f>(100/I9)*F14</f>
        <v>0</v>
      </c>
      <c r="I14" s="73"/>
    </row>
    <row r="15" spans="1:9" x14ac:dyDescent="0.35">
      <c r="A15" s="1">
        <v>14</v>
      </c>
      <c r="B15" s="19" t="s">
        <v>17</v>
      </c>
      <c r="C15" s="29"/>
      <c r="D15" s="13">
        <f>(100/I9)*C15</f>
        <v>0</v>
      </c>
      <c r="E15" s="15" t="s">
        <v>70</v>
      </c>
      <c r="F15" s="27"/>
      <c r="G15" s="22">
        <f>(100/I9)*F15</f>
        <v>0</v>
      </c>
      <c r="I15" s="73"/>
    </row>
    <row r="16" spans="1:9" x14ac:dyDescent="0.35">
      <c r="A16" s="1">
        <v>15</v>
      </c>
      <c r="B16" s="19" t="s">
        <v>18</v>
      </c>
      <c r="C16" s="29"/>
      <c r="D16" s="13">
        <f>(100/I9)*C16</f>
        <v>0</v>
      </c>
      <c r="E16" s="15" t="s">
        <v>71</v>
      </c>
      <c r="F16" s="27"/>
      <c r="G16" s="22">
        <f>(100/I9)*F16</f>
        <v>0</v>
      </c>
    </row>
    <row r="17" spans="1:7" x14ac:dyDescent="0.35">
      <c r="A17" s="1">
        <v>16</v>
      </c>
      <c r="B17" s="19" t="s">
        <v>19</v>
      </c>
      <c r="C17" s="29"/>
      <c r="D17" s="13">
        <f>(100/I9)*C17</f>
        <v>0</v>
      </c>
      <c r="E17" s="15" t="s">
        <v>72</v>
      </c>
      <c r="F17" s="27"/>
      <c r="G17" s="22">
        <f>(100/I9)*F17</f>
        <v>0</v>
      </c>
    </row>
    <row r="18" spans="1:7" x14ac:dyDescent="0.35">
      <c r="A18" s="1">
        <v>17</v>
      </c>
      <c r="B18" s="19" t="s">
        <v>20</v>
      </c>
      <c r="C18" s="29"/>
      <c r="D18" s="13">
        <f>(100/I9)*C18</f>
        <v>0</v>
      </c>
      <c r="E18" s="15" t="s">
        <v>73</v>
      </c>
      <c r="F18" s="27"/>
      <c r="G18" s="22">
        <f>(100/I9)*F18</f>
        <v>0</v>
      </c>
    </row>
    <row r="19" spans="1:7" x14ac:dyDescent="0.35">
      <c r="A19" s="1">
        <v>18</v>
      </c>
      <c r="B19" s="19" t="s">
        <v>21</v>
      </c>
      <c r="C19" s="29"/>
      <c r="D19" s="13">
        <f>(100/I9)*C19</f>
        <v>0</v>
      </c>
      <c r="E19" s="15" t="s">
        <v>74</v>
      </c>
      <c r="F19" s="27"/>
      <c r="G19" s="22">
        <f>(100/I9)*F19</f>
        <v>0</v>
      </c>
    </row>
    <row r="20" spans="1:7" x14ac:dyDescent="0.35">
      <c r="A20" s="1">
        <v>19</v>
      </c>
      <c r="B20" s="19" t="s">
        <v>22</v>
      </c>
      <c r="C20" s="29"/>
      <c r="D20" s="13">
        <f>(100/I9)*C20</f>
        <v>0</v>
      </c>
      <c r="E20" s="15" t="s">
        <v>75</v>
      </c>
      <c r="F20" s="27"/>
      <c r="G20" s="22">
        <f>(100/I9)*F20</f>
        <v>0</v>
      </c>
    </row>
    <row r="21" spans="1:7" x14ac:dyDescent="0.35">
      <c r="A21" s="1">
        <v>20</v>
      </c>
      <c r="B21" s="19" t="s">
        <v>23</v>
      </c>
      <c r="C21" s="29"/>
      <c r="D21" s="13">
        <f>(100/I9)*C21</f>
        <v>0</v>
      </c>
      <c r="E21" s="15" t="s">
        <v>76</v>
      </c>
      <c r="F21" s="27"/>
      <c r="G21" s="22">
        <f>(100/I9)*F21</f>
        <v>0</v>
      </c>
    </row>
    <row r="22" spans="1:7" x14ac:dyDescent="0.35">
      <c r="A22" s="1">
        <v>21</v>
      </c>
      <c r="B22" s="19" t="s">
        <v>24</v>
      </c>
      <c r="C22" s="29"/>
      <c r="D22" s="13">
        <f>(100/I9)*C22</f>
        <v>0</v>
      </c>
      <c r="E22" s="15" t="s">
        <v>77</v>
      </c>
      <c r="F22" s="27"/>
      <c r="G22" s="22">
        <f>(100/I9)*F22</f>
        <v>0</v>
      </c>
    </row>
    <row r="23" spans="1:7" x14ac:dyDescent="0.35">
      <c r="A23" s="1">
        <v>22</v>
      </c>
      <c r="B23" s="19" t="s">
        <v>25</v>
      </c>
      <c r="C23" s="29"/>
      <c r="D23" s="13">
        <f>(100/I9)*C23</f>
        <v>0</v>
      </c>
      <c r="E23" s="15" t="s">
        <v>78</v>
      </c>
      <c r="F23" s="27"/>
      <c r="G23" s="22">
        <f>(100/I9)*F23</f>
        <v>0</v>
      </c>
    </row>
    <row r="24" spans="1:7" x14ac:dyDescent="0.35">
      <c r="A24" s="1">
        <v>23</v>
      </c>
      <c r="B24" s="19" t="s">
        <v>26</v>
      </c>
      <c r="C24" s="29"/>
      <c r="D24" s="13">
        <f>(100/I9)*C24</f>
        <v>0</v>
      </c>
      <c r="E24" s="15" t="s">
        <v>79</v>
      </c>
      <c r="F24" s="27"/>
      <c r="G24" s="22">
        <f>(100/I9)*F24</f>
        <v>0</v>
      </c>
    </row>
    <row r="25" spans="1:7" x14ac:dyDescent="0.35">
      <c r="A25" s="1">
        <v>24</v>
      </c>
      <c r="B25" s="19" t="s">
        <v>27</v>
      </c>
      <c r="C25" s="29"/>
      <c r="D25" s="13">
        <f>(100/I9)*C25</f>
        <v>0</v>
      </c>
      <c r="E25" s="15" t="s">
        <v>80</v>
      </c>
      <c r="F25" s="27"/>
      <c r="G25" s="22">
        <f>(100/I9)*F25</f>
        <v>0</v>
      </c>
    </row>
    <row r="26" spans="1:7" x14ac:dyDescent="0.35">
      <c r="A26" s="1">
        <v>25</v>
      </c>
      <c r="B26" s="19" t="s">
        <v>28</v>
      </c>
      <c r="C26" s="29"/>
      <c r="D26" s="13">
        <f>(100/I9)*C26</f>
        <v>0</v>
      </c>
      <c r="E26" s="15" t="s">
        <v>81</v>
      </c>
      <c r="F26" s="27"/>
      <c r="G26" s="22">
        <f>(100/I9)*F26</f>
        <v>0</v>
      </c>
    </row>
    <row r="27" spans="1:7" x14ac:dyDescent="0.35">
      <c r="A27" s="1">
        <v>26</v>
      </c>
      <c r="B27" s="19" t="s">
        <v>29</v>
      </c>
      <c r="C27" s="29"/>
      <c r="D27" s="13">
        <f>(100/I9)*C27</f>
        <v>0</v>
      </c>
      <c r="E27" s="15" t="s">
        <v>82</v>
      </c>
      <c r="F27" s="27"/>
      <c r="G27" s="22">
        <f>(100/I9)*F27</f>
        <v>0</v>
      </c>
    </row>
    <row r="28" spans="1:7" x14ac:dyDescent="0.35">
      <c r="A28" s="1">
        <v>27</v>
      </c>
      <c r="B28" s="19" t="s">
        <v>30</v>
      </c>
      <c r="C28" s="29"/>
      <c r="D28" s="13">
        <f>(100/I9)*C28</f>
        <v>0</v>
      </c>
      <c r="E28" s="15" t="s">
        <v>83</v>
      </c>
      <c r="F28" s="27"/>
      <c r="G28" s="22">
        <f>(100/I9)*F28</f>
        <v>0</v>
      </c>
    </row>
    <row r="29" spans="1:7" x14ac:dyDescent="0.35">
      <c r="A29" s="1">
        <v>28</v>
      </c>
      <c r="B29" s="19" t="s">
        <v>31</v>
      </c>
      <c r="C29" s="29"/>
      <c r="D29" s="13">
        <f>(100/I9)*C29</f>
        <v>0</v>
      </c>
      <c r="E29" s="15" t="s">
        <v>84</v>
      </c>
      <c r="F29" s="27"/>
      <c r="G29" s="22">
        <f>(100/I9)*F29</f>
        <v>0</v>
      </c>
    </row>
    <row r="30" spans="1:7" x14ac:dyDescent="0.35">
      <c r="A30" s="1">
        <v>29</v>
      </c>
      <c r="B30" s="19" t="s">
        <v>32</v>
      </c>
      <c r="C30" s="29"/>
      <c r="D30" s="13">
        <f>(100/I9)*C30</f>
        <v>0</v>
      </c>
      <c r="E30" s="15" t="s">
        <v>85</v>
      </c>
      <c r="F30" s="27"/>
      <c r="G30" s="22">
        <f>(100/I9)*F30</f>
        <v>0</v>
      </c>
    </row>
    <row r="31" spans="1:7" x14ac:dyDescent="0.35">
      <c r="A31" s="1">
        <v>30</v>
      </c>
      <c r="B31" s="19" t="s">
        <v>33</v>
      </c>
      <c r="C31" s="29"/>
      <c r="D31" s="13">
        <f>(100/I9)*C31</f>
        <v>0</v>
      </c>
      <c r="E31" s="15" t="s">
        <v>86</v>
      </c>
      <c r="F31" s="27"/>
      <c r="G31" s="22">
        <f>(100/I9)*F31</f>
        <v>0</v>
      </c>
    </row>
    <row r="32" spans="1:7" x14ac:dyDescent="0.35">
      <c r="A32" s="1">
        <v>31</v>
      </c>
      <c r="B32" s="19" t="s">
        <v>34</v>
      </c>
      <c r="C32" s="29"/>
      <c r="D32" s="13">
        <f>(100/I9)*C32</f>
        <v>0</v>
      </c>
      <c r="E32" s="15" t="s">
        <v>87</v>
      </c>
      <c r="F32" s="27"/>
      <c r="G32" s="22">
        <f>(100/I9)*F32</f>
        <v>0</v>
      </c>
    </row>
    <row r="33" spans="1:7" x14ac:dyDescent="0.35">
      <c r="A33" s="1">
        <v>32</v>
      </c>
      <c r="B33" s="19" t="s">
        <v>35</v>
      </c>
      <c r="C33" s="29"/>
      <c r="D33" s="13">
        <f>(100/I9)*C33</f>
        <v>0</v>
      </c>
      <c r="E33" s="15" t="s">
        <v>88</v>
      </c>
      <c r="F33" s="27"/>
      <c r="G33" s="22">
        <f>(100/I9)*F33</f>
        <v>0</v>
      </c>
    </row>
    <row r="34" spans="1:7" x14ac:dyDescent="0.35">
      <c r="A34" s="1">
        <v>33</v>
      </c>
      <c r="B34" s="19" t="s">
        <v>36</v>
      </c>
      <c r="C34" s="29"/>
      <c r="D34" s="13">
        <f>(100/I9)*C34</f>
        <v>0</v>
      </c>
      <c r="E34" s="15" t="s">
        <v>89</v>
      </c>
      <c r="F34" s="27"/>
      <c r="G34" s="22">
        <f>(100/I9)*F34</f>
        <v>0</v>
      </c>
    </row>
    <row r="35" spans="1:7" x14ac:dyDescent="0.35">
      <c r="A35" s="1">
        <v>34</v>
      </c>
      <c r="B35" s="19" t="s">
        <v>37</v>
      </c>
      <c r="C35" s="29"/>
      <c r="D35" s="13">
        <f>(100/I9)*C35</f>
        <v>0</v>
      </c>
      <c r="E35" s="15" t="s">
        <v>90</v>
      </c>
      <c r="F35" s="27"/>
      <c r="G35" s="22">
        <f>(100/I9)*F35</f>
        <v>0</v>
      </c>
    </row>
    <row r="36" spans="1:7" x14ac:dyDescent="0.35">
      <c r="A36" s="1">
        <v>35</v>
      </c>
      <c r="B36" s="19" t="s">
        <v>38</v>
      </c>
      <c r="C36" s="29"/>
      <c r="D36" s="13">
        <f>(100/I9)*C36</f>
        <v>0</v>
      </c>
      <c r="E36" s="15" t="s">
        <v>91</v>
      </c>
      <c r="F36" s="27"/>
      <c r="G36" s="22">
        <f>(100/I9)*F36</f>
        <v>0</v>
      </c>
    </row>
    <row r="37" spans="1:7" x14ac:dyDescent="0.35">
      <c r="A37" s="1">
        <v>36</v>
      </c>
      <c r="B37" s="19" t="s">
        <v>39</v>
      </c>
      <c r="C37" s="29"/>
      <c r="D37" s="13">
        <f>(100/I9)*C37</f>
        <v>0</v>
      </c>
      <c r="E37" s="15" t="s">
        <v>92</v>
      </c>
      <c r="F37" s="27"/>
      <c r="G37" s="22">
        <f>(100/I9)*F37</f>
        <v>0</v>
      </c>
    </row>
    <row r="38" spans="1:7" x14ac:dyDescent="0.35">
      <c r="A38" s="1">
        <v>37</v>
      </c>
      <c r="B38" s="19" t="s">
        <v>40</v>
      </c>
      <c r="C38" s="29"/>
      <c r="D38" s="13">
        <f>(100/I9)*C38</f>
        <v>0</v>
      </c>
      <c r="E38" s="15" t="s">
        <v>93</v>
      </c>
      <c r="F38" s="27"/>
      <c r="G38" s="22">
        <f>(100/I9)*F38</f>
        <v>0</v>
      </c>
    </row>
    <row r="39" spans="1:7" x14ac:dyDescent="0.35">
      <c r="A39" s="1">
        <v>38</v>
      </c>
      <c r="B39" s="19" t="s">
        <v>41</v>
      </c>
      <c r="C39" s="29"/>
      <c r="D39" s="13">
        <f>(100/I9)*C39</f>
        <v>0</v>
      </c>
      <c r="E39" s="15" t="s">
        <v>94</v>
      </c>
      <c r="F39" s="27"/>
      <c r="G39" s="22">
        <f>(100/I9)*F39</f>
        <v>0</v>
      </c>
    </row>
    <row r="40" spans="1:7" x14ac:dyDescent="0.35">
      <c r="A40" s="1">
        <v>39</v>
      </c>
      <c r="B40" s="19" t="s">
        <v>42</v>
      </c>
      <c r="C40" s="29"/>
      <c r="D40" s="13">
        <f>(100/I9)*C40</f>
        <v>0</v>
      </c>
      <c r="E40" s="15" t="s">
        <v>95</v>
      </c>
      <c r="F40" s="27"/>
      <c r="G40" s="22">
        <f>(100/I9)*F40</f>
        <v>0</v>
      </c>
    </row>
    <row r="41" spans="1:7" x14ac:dyDescent="0.35">
      <c r="A41" s="1">
        <v>40</v>
      </c>
      <c r="B41" s="19" t="s">
        <v>43</v>
      </c>
      <c r="C41" s="29"/>
      <c r="D41" s="13">
        <f>(100/I9)*C41</f>
        <v>0</v>
      </c>
      <c r="E41" s="15" t="s">
        <v>96</v>
      </c>
      <c r="F41" s="27"/>
      <c r="G41" s="22">
        <f>(100/I9)*F41</f>
        <v>0</v>
      </c>
    </row>
    <row r="42" spans="1:7" x14ac:dyDescent="0.35">
      <c r="A42" s="1">
        <v>41</v>
      </c>
      <c r="B42" s="19" t="s">
        <v>44</v>
      </c>
      <c r="C42" s="29"/>
      <c r="D42" s="13">
        <f>(100/I9)*C42</f>
        <v>0</v>
      </c>
      <c r="E42" s="15" t="s">
        <v>97</v>
      </c>
      <c r="F42" s="27"/>
      <c r="G42" s="22">
        <f>(100/I9)*F42</f>
        <v>0</v>
      </c>
    </row>
    <row r="43" spans="1:7" x14ac:dyDescent="0.35">
      <c r="A43" s="1">
        <v>42</v>
      </c>
      <c r="B43" s="19" t="s">
        <v>45</v>
      </c>
      <c r="C43" s="29"/>
      <c r="D43" s="13">
        <f>(100/I9)*C43</f>
        <v>0</v>
      </c>
      <c r="E43" s="15" t="s">
        <v>98</v>
      </c>
      <c r="F43" s="27"/>
      <c r="G43" s="22">
        <f>(100/I9)*F43</f>
        <v>0</v>
      </c>
    </row>
    <row r="44" spans="1:7" x14ac:dyDescent="0.35">
      <c r="A44" s="1">
        <v>43</v>
      </c>
      <c r="B44" s="19" t="s">
        <v>46</v>
      </c>
      <c r="C44" s="29"/>
      <c r="D44" s="13">
        <f>(100/I9)*C44</f>
        <v>0</v>
      </c>
      <c r="E44" s="15" t="s">
        <v>99</v>
      </c>
      <c r="F44" s="27"/>
      <c r="G44" s="22">
        <f>(100/I9)*F44</f>
        <v>0</v>
      </c>
    </row>
    <row r="45" spans="1:7" x14ac:dyDescent="0.35">
      <c r="A45" s="1">
        <v>44</v>
      </c>
      <c r="B45" s="19" t="s">
        <v>47</v>
      </c>
      <c r="C45" s="29"/>
      <c r="D45" s="13">
        <f>(100/I9)*C45</f>
        <v>0</v>
      </c>
      <c r="E45" s="15" t="s">
        <v>100</v>
      </c>
      <c r="F45" s="27"/>
      <c r="G45" s="22">
        <f>(100/I9)*F45</f>
        <v>0</v>
      </c>
    </row>
    <row r="46" spans="1:7" x14ac:dyDescent="0.35">
      <c r="A46" s="1">
        <v>45</v>
      </c>
      <c r="B46" s="19" t="s">
        <v>48</v>
      </c>
      <c r="C46" s="29"/>
      <c r="D46" s="13">
        <f>(100/I9)*C46</f>
        <v>0</v>
      </c>
      <c r="E46" s="15" t="s">
        <v>101</v>
      </c>
      <c r="F46" s="27"/>
      <c r="G46" s="22">
        <f>(100/I9)*F46</f>
        <v>0</v>
      </c>
    </row>
    <row r="47" spans="1:7" x14ac:dyDescent="0.35">
      <c r="A47" s="1">
        <v>46</v>
      </c>
      <c r="B47" s="19" t="s">
        <v>49</v>
      </c>
      <c r="C47" s="29"/>
      <c r="D47" s="13">
        <f>(100/I9)*C47</f>
        <v>0</v>
      </c>
      <c r="E47" s="15" t="s">
        <v>102</v>
      </c>
      <c r="F47" s="27"/>
      <c r="G47" s="22">
        <f>(100/I9)*F47</f>
        <v>0</v>
      </c>
    </row>
    <row r="48" spans="1:7" x14ac:dyDescent="0.35">
      <c r="A48" s="1">
        <v>47</v>
      </c>
      <c r="B48" s="19" t="s">
        <v>50</v>
      </c>
      <c r="C48" s="29"/>
      <c r="D48" s="13">
        <f>(100/I9)*C48</f>
        <v>0</v>
      </c>
      <c r="E48" s="15" t="s">
        <v>103</v>
      </c>
      <c r="F48" s="27"/>
      <c r="G48" s="22">
        <f>(100/I9)*F48</f>
        <v>0</v>
      </c>
    </row>
    <row r="49" spans="1:7" x14ac:dyDescent="0.35">
      <c r="A49" s="1">
        <v>48</v>
      </c>
      <c r="B49" s="19" t="s">
        <v>51</v>
      </c>
      <c r="C49" s="29"/>
      <c r="D49" s="13">
        <f>(100/I9)*C49</f>
        <v>0</v>
      </c>
      <c r="E49" s="15" t="s">
        <v>104</v>
      </c>
      <c r="F49" s="27"/>
      <c r="G49" s="22">
        <f>(100/I9)*F49</f>
        <v>0</v>
      </c>
    </row>
    <row r="50" spans="1:7" x14ac:dyDescent="0.35">
      <c r="A50" s="1">
        <v>49</v>
      </c>
      <c r="B50" s="19" t="s">
        <v>52</v>
      </c>
      <c r="C50" s="29"/>
      <c r="D50" s="13">
        <f>(100/I9)*C50</f>
        <v>0</v>
      </c>
      <c r="E50" s="15" t="s">
        <v>105</v>
      </c>
      <c r="F50" s="27"/>
      <c r="G50" s="22">
        <f>(100/I9)*F50</f>
        <v>0</v>
      </c>
    </row>
    <row r="51" spans="1:7" x14ac:dyDescent="0.35">
      <c r="A51" s="1">
        <v>50</v>
      </c>
      <c r="B51" s="19" t="s">
        <v>53</v>
      </c>
      <c r="C51" s="29"/>
      <c r="D51" s="13">
        <f>(100/I9)*C51</f>
        <v>0</v>
      </c>
      <c r="E51" s="15" t="s">
        <v>106</v>
      </c>
      <c r="F51" s="27"/>
      <c r="G51" s="22">
        <f>(100/I9)*F51</f>
        <v>0</v>
      </c>
    </row>
    <row r="52" spans="1:7" x14ac:dyDescent="0.35">
      <c r="A52" s="1">
        <v>51</v>
      </c>
      <c r="B52" s="19" t="s">
        <v>54</v>
      </c>
      <c r="C52" s="29"/>
      <c r="D52" s="13">
        <f>(100/I9)*C52</f>
        <v>0</v>
      </c>
      <c r="E52" s="15" t="s">
        <v>107</v>
      </c>
      <c r="F52" s="27"/>
      <c r="G52" s="22">
        <f>(100/I9)*F52</f>
        <v>0</v>
      </c>
    </row>
    <row r="53" spans="1:7" x14ac:dyDescent="0.35">
      <c r="A53" s="1">
        <v>52</v>
      </c>
      <c r="B53" s="19" t="s">
        <v>55</v>
      </c>
      <c r="C53" s="29"/>
      <c r="D53" s="13">
        <f>(100/I9)*C53</f>
        <v>0</v>
      </c>
      <c r="E53" s="15" t="s">
        <v>108</v>
      </c>
      <c r="F53" s="27"/>
      <c r="G53" s="22">
        <f>(100/I9)*F53</f>
        <v>0</v>
      </c>
    </row>
  </sheetData>
  <mergeCells count="1">
    <mergeCell ref="I11:I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A6BCD-BF6F-4FDE-B202-35F80F228173}">
  <sheetPr>
    <tabColor rgb="FFFFC000"/>
  </sheetPr>
  <dimension ref="A1"/>
  <sheetViews>
    <sheetView topLeftCell="A28" workbookViewId="0">
      <selection activeCell="M80" sqref="M80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833C8-6051-42C3-BDD4-99CDBE0A9F82}">
  <sheetPr>
    <tabColor rgb="FFFFFF00"/>
    <pageSetUpPr fitToPage="1"/>
  </sheetPr>
  <dimension ref="A1:CY60"/>
  <sheetViews>
    <sheetView topLeftCell="G1" workbookViewId="0">
      <selection activeCell="G23" sqref="G23"/>
    </sheetView>
  </sheetViews>
  <sheetFormatPr defaultRowHeight="14.5" x14ac:dyDescent="0.35"/>
  <cols>
    <col min="1" max="1" width="8.7265625" style="82"/>
    <col min="2" max="2" width="25.08984375" style="96" customWidth="1"/>
    <col min="3" max="3" width="12.36328125" style="83" customWidth="1"/>
    <col min="4" max="4" width="15.26953125" style="83" customWidth="1"/>
    <col min="5" max="5" width="14.7265625" style="99" customWidth="1"/>
    <col min="6" max="6" width="14.7265625" style="112" customWidth="1"/>
    <col min="7" max="7" width="14.54296875" style="97" customWidth="1"/>
    <col min="8" max="8" width="13.1796875" style="84" customWidth="1"/>
    <col min="9" max="9" width="11.6328125" style="84" customWidth="1"/>
    <col min="10" max="13" width="8.7265625" style="84"/>
    <col min="14" max="17" width="11.90625" style="84" customWidth="1"/>
    <col min="18" max="18" width="11.453125" style="84" customWidth="1"/>
    <col min="19" max="20" width="8.7265625" style="84"/>
    <col min="21" max="21" width="9.1796875" style="84" customWidth="1"/>
    <col min="22" max="22" width="9.1796875" style="115" customWidth="1"/>
    <col min="23" max="23" width="8.7265625" style="85"/>
    <col min="24" max="24" width="8.7265625" style="102"/>
    <col min="25" max="16384" width="8.7265625" style="72"/>
  </cols>
  <sheetData>
    <row r="1" spans="1:24" s="87" customFormat="1" ht="44" thickBot="1" x14ac:dyDescent="0.4">
      <c r="A1" s="92" t="s">
        <v>148</v>
      </c>
      <c r="B1" s="95" t="s">
        <v>131</v>
      </c>
      <c r="C1" s="88" t="s">
        <v>130</v>
      </c>
      <c r="D1" s="88" t="s">
        <v>130</v>
      </c>
      <c r="E1" s="98" t="s">
        <v>130</v>
      </c>
      <c r="F1" s="132" t="s">
        <v>159</v>
      </c>
      <c r="G1" s="90" t="s">
        <v>134</v>
      </c>
      <c r="H1" s="90" t="s">
        <v>134</v>
      </c>
      <c r="I1" s="90" t="s">
        <v>134</v>
      </c>
      <c r="J1" s="90" t="s">
        <v>134</v>
      </c>
      <c r="K1" s="90" t="s">
        <v>134</v>
      </c>
      <c r="L1" s="90" t="s">
        <v>134</v>
      </c>
      <c r="M1" s="90" t="s">
        <v>134</v>
      </c>
      <c r="N1" s="90" t="s">
        <v>134</v>
      </c>
      <c r="O1" s="90" t="s">
        <v>134</v>
      </c>
      <c r="P1" s="90" t="s">
        <v>134</v>
      </c>
      <c r="Q1" s="90" t="s">
        <v>134</v>
      </c>
      <c r="R1" s="90" t="s">
        <v>134</v>
      </c>
      <c r="S1" s="90" t="s">
        <v>134</v>
      </c>
      <c r="T1" s="90" t="s">
        <v>134</v>
      </c>
      <c r="U1" s="90" t="s">
        <v>134</v>
      </c>
      <c r="V1" s="133" t="s">
        <v>160</v>
      </c>
      <c r="W1" s="93" t="s">
        <v>144</v>
      </c>
      <c r="X1" s="101" t="s">
        <v>144</v>
      </c>
    </row>
    <row r="2" spans="1:24" s="87" customFormat="1" ht="29.5" thickBot="1" x14ac:dyDescent="0.4">
      <c r="A2" s="86"/>
      <c r="B2" s="95"/>
      <c r="C2" s="88" t="s">
        <v>129</v>
      </c>
      <c r="D2" s="88" t="s">
        <v>115</v>
      </c>
      <c r="E2" s="98" t="s">
        <v>132</v>
      </c>
      <c r="F2" s="111"/>
      <c r="G2" s="89" t="s">
        <v>133</v>
      </c>
      <c r="H2" s="89" t="s">
        <v>135</v>
      </c>
      <c r="I2" s="89" t="s">
        <v>136</v>
      </c>
      <c r="J2" s="89" t="s">
        <v>137</v>
      </c>
      <c r="K2" s="89" t="s">
        <v>117</v>
      </c>
      <c r="L2" s="89" t="s">
        <v>120</v>
      </c>
      <c r="M2" s="89" t="s">
        <v>121</v>
      </c>
      <c r="N2" s="89" t="s">
        <v>141</v>
      </c>
      <c r="O2" s="89" t="s">
        <v>154</v>
      </c>
      <c r="P2" s="89" t="s">
        <v>155</v>
      </c>
      <c r="Q2" s="90" t="s">
        <v>142</v>
      </c>
      <c r="R2" s="89" t="s">
        <v>143</v>
      </c>
      <c r="S2" s="89" t="s">
        <v>139</v>
      </c>
      <c r="T2" s="89" t="s">
        <v>140</v>
      </c>
      <c r="U2" s="89" t="s">
        <v>157</v>
      </c>
      <c r="V2" s="119"/>
      <c r="W2" s="91" t="s">
        <v>138</v>
      </c>
      <c r="X2" s="101" t="s">
        <v>145</v>
      </c>
    </row>
    <row r="3" spans="1:24" x14ac:dyDescent="0.35">
      <c r="A3" s="82">
        <v>1</v>
      </c>
      <c r="B3" s="14" t="s">
        <v>151</v>
      </c>
      <c r="C3" s="83">
        <f>Benmore!G2</f>
        <v>0</v>
      </c>
      <c r="D3" s="83">
        <f>Lagganlia!G2</f>
        <v>0</v>
      </c>
      <c r="E3" s="99">
        <f>Blairvadach!G2</f>
        <v>0</v>
      </c>
      <c r="F3" s="112">
        <f>AVERAGE(C3:E3)</f>
        <v>0</v>
      </c>
      <c r="G3" s="97">
        <f>'Ardroy OEC'!G2</f>
        <v>0</v>
      </c>
      <c r="H3" s="84">
        <f>Lochgoilhead!G2</f>
        <v>0</v>
      </c>
      <c r="I3" s="84">
        <f>'Fordell Firs '!G2</f>
        <v>0</v>
      </c>
      <c r="J3" s="84">
        <f>Meggernie!G2</f>
        <v>0</v>
      </c>
      <c r="K3" s="84">
        <f>Belmont!G2</f>
        <v>0</v>
      </c>
      <c r="L3" s="84">
        <f>Broomlee!G2</f>
        <v>0</v>
      </c>
      <c r="M3" s="84">
        <f>Dounans!G2</f>
        <v>0</v>
      </c>
      <c r="N3" s="84">
        <f>Alltnacriche!G2</f>
        <v>0</v>
      </c>
      <c r="O3" s="84">
        <f>Gowanbank!G2</f>
        <v>0</v>
      </c>
      <c r="P3" s="84">
        <f>'Lendrick Muir'!G2</f>
        <v>0</v>
      </c>
      <c r="Q3" s="84">
        <f>'Loch Eil OBT'!G2</f>
        <v>0</v>
      </c>
      <c r="R3" s="84">
        <f>Fairburn!G2</f>
        <v>0</v>
      </c>
      <c r="S3" s="84">
        <f>'Nethy Bridge'!G2</f>
        <v>0</v>
      </c>
      <c r="T3" s="84">
        <f>Barcaple!G2</f>
        <v>0</v>
      </c>
      <c r="V3" s="115">
        <f>AVERAGE(G3:U3)</f>
        <v>0</v>
      </c>
      <c r="W3" s="85">
        <f>'Scottish Adventure School'!G2</f>
        <v>0</v>
      </c>
    </row>
    <row r="4" spans="1:24" x14ac:dyDescent="0.35">
      <c r="A4" s="82">
        <v>2</v>
      </c>
      <c r="B4" s="15" t="s">
        <v>58</v>
      </c>
      <c r="C4" s="83">
        <f>Benmore!G3</f>
        <v>39.166666666666671</v>
      </c>
      <c r="D4" s="83">
        <f>Lagganlia!G3</f>
        <v>0</v>
      </c>
      <c r="E4" s="99">
        <f>Blairvadach!G3</f>
        <v>75</v>
      </c>
      <c r="F4" s="112">
        <f t="shared" ref="F4:F54" si="0">AVERAGE(C4:E4)</f>
        <v>38.055555555555557</v>
      </c>
      <c r="G4" s="97">
        <f>'Ardroy OEC'!G3</f>
        <v>73.493975903614469</v>
      </c>
      <c r="H4" s="84">
        <f>Lochgoilhead!G3</f>
        <v>7.2368421052631584</v>
      </c>
      <c r="I4" s="84">
        <f>'Fordell Firs '!G3</f>
        <v>0</v>
      </c>
      <c r="J4" s="84">
        <f>Meggernie!G3</f>
        <v>0</v>
      </c>
      <c r="K4" s="84">
        <f>Belmont!G3</f>
        <v>0</v>
      </c>
      <c r="L4" s="84">
        <f>Broomlee!G3</f>
        <v>0</v>
      </c>
      <c r="M4" s="84">
        <f>Dounans!G3</f>
        <v>0</v>
      </c>
      <c r="N4" s="84">
        <f>Alltnacriche!G3</f>
        <v>0</v>
      </c>
      <c r="O4" s="84">
        <f>Gowanbank!G3</f>
        <v>0</v>
      </c>
      <c r="P4" s="84">
        <f>'Lendrick Muir'!G3</f>
        <v>0</v>
      </c>
      <c r="Q4" s="84">
        <f>'Loch Eil OBT'!G3</f>
        <v>0</v>
      </c>
      <c r="R4" s="84">
        <f>Fairburn!G3</f>
        <v>0</v>
      </c>
      <c r="S4" s="84">
        <f>'Nethy Bridge'!G3</f>
        <v>0</v>
      </c>
      <c r="T4" s="84">
        <f>Barcaple!G3</f>
        <v>0</v>
      </c>
      <c r="V4" s="115">
        <f t="shared" ref="V4:V54" si="1">AVERAGE(G4:U4)</f>
        <v>5.7664870006341165</v>
      </c>
      <c r="W4" s="85">
        <f>'Scottish Adventure School'!G3</f>
        <v>0</v>
      </c>
    </row>
    <row r="5" spans="1:24" x14ac:dyDescent="0.35">
      <c r="A5" s="82">
        <v>3</v>
      </c>
      <c r="B5" s="15" t="s">
        <v>59</v>
      </c>
      <c r="C5" s="83">
        <f>Benmore!G4</f>
        <v>75</v>
      </c>
      <c r="D5" s="83">
        <f>Lagganlia!G4</f>
        <v>69.600000000000009</v>
      </c>
      <c r="E5" s="99">
        <f>Blairvadach!G4</f>
        <v>70.588235294117652</v>
      </c>
      <c r="F5" s="112">
        <f t="shared" si="0"/>
        <v>71.729411764705887</v>
      </c>
      <c r="G5" s="97">
        <f>'Ardroy OEC'!G4</f>
        <v>57.831325301204828</v>
      </c>
      <c r="H5" s="84">
        <f>Lochgoilhead!G4</f>
        <v>0</v>
      </c>
      <c r="I5" s="84">
        <f>'Fordell Firs '!G4</f>
        <v>0</v>
      </c>
      <c r="J5" s="84">
        <f>Meggernie!G4</f>
        <v>0</v>
      </c>
      <c r="K5" s="84">
        <f>Belmont!G4</f>
        <v>0</v>
      </c>
      <c r="L5" s="84">
        <f>Broomlee!G4</f>
        <v>0</v>
      </c>
      <c r="M5" s="84">
        <f>Dounans!G4</f>
        <v>18.75</v>
      </c>
      <c r="N5" s="84">
        <f>Alltnacriche!G4</f>
        <v>0</v>
      </c>
      <c r="O5" s="84">
        <f>Gowanbank!G4</f>
        <v>0</v>
      </c>
      <c r="P5" s="84">
        <f>'Lendrick Muir'!G4</f>
        <v>0</v>
      </c>
      <c r="Q5" s="84">
        <f>'Loch Eil OBT'!G4</f>
        <v>0</v>
      </c>
      <c r="R5" s="84">
        <f>Fairburn!G4</f>
        <v>0</v>
      </c>
      <c r="S5" s="84">
        <f>'Nethy Bridge'!G4</f>
        <v>29.761904761904763</v>
      </c>
      <c r="T5" s="84">
        <f>Barcaple!G4</f>
        <v>0</v>
      </c>
      <c r="V5" s="115">
        <f t="shared" si="1"/>
        <v>7.5959450045078274</v>
      </c>
      <c r="W5" s="85">
        <f>'Scottish Adventure School'!G4</f>
        <v>0</v>
      </c>
    </row>
    <row r="6" spans="1:24" x14ac:dyDescent="0.35">
      <c r="A6" s="82">
        <v>4</v>
      </c>
      <c r="B6" s="15" t="s">
        <v>60</v>
      </c>
      <c r="C6" s="83">
        <f>Benmore!G5</f>
        <v>48.333333333333336</v>
      </c>
      <c r="D6" s="83">
        <f>Lagganlia!G5</f>
        <v>72</v>
      </c>
      <c r="E6" s="99">
        <f>Blairvadach!G5</f>
        <v>61.764705882352942</v>
      </c>
      <c r="F6" s="112">
        <f t="shared" si="0"/>
        <v>60.699346405228766</v>
      </c>
      <c r="G6" s="97">
        <f>'Ardroy OEC'!G5</f>
        <v>56.626506024096393</v>
      </c>
      <c r="H6" s="84">
        <f>Lochgoilhead!G5</f>
        <v>0</v>
      </c>
      <c r="I6" s="84">
        <f>'Fordell Firs '!G5</f>
        <v>12.213740458015268</v>
      </c>
      <c r="J6" s="84">
        <f>Meggernie!G5</f>
        <v>0</v>
      </c>
      <c r="K6" s="84">
        <f>Belmont!G5</f>
        <v>0</v>
      </c>
      <c r="L6" s="84">
        <f>Broomlee!G5</f>
        <v>0</v>
      </c>
      <c r="M6" s="84">
        <f>Dounans!G5</f>
        <v>0</v>
      </c>
      <c r="N6" s="84">
        <f>Alltnacriche!G5</f>
        <v>0</v>
      </c>
      <c r="O6" s="84">
        <f>Gowanbank!G5</f>
        <v>0</v>
      </c>
      <c r="P6" s="84">
        <f>'Lendrick Muir'!G5</f>
        <v>0</v>
      </c>
      <c r="Q6" s="84">
        <f>'Loch Eil OBT'!G5</f>
        <v>3.3333333333333335</v>
      </c>
      <c r="R6" s="84">
        <f>Fairburn!G5</f>
        <v>0</v>
      </c>
      <c r="S6" s="84">
        <f>'Nethy Bridge'!G5</f>
        <v>46.428571428571431</v>
      </c>
      <c r="T6" s="84">
        <f>Barcaple!G5</f>
        <v>80</v>
      </c>
      <c r="V6" s="115">
        <f t="shared" si="1"/>
        <v>14.185867946001173</v>
      </c>
      <c r="W6" s="85">
        <f>'Scottish Adventure School'!G5</f>
        <v>0</v>
      </c>
    </row>
    <row r="7" spans="1:24" x14ac:dyDescent="0.35">
      <c r="A7" s="82">
        <v>5</v>
      </c>
      <c r="B7" s="15" t="s">
        <v>61</v>
      </c>
      <c r="C7" s="83">
        <f>Benmore!G6</f>
        <v>40</v>
      </c>
      <c r="D7" s="83">
        <f>Lagganlia!G6</f>
        <v>61.6</v>
      </c>
      <c r="E7" s="99">
        <f>Blairvadach!G6</f>
        <v>58.82352941176471</v>
      </c>
      <c r="F7" s="112">
        <f t="shared" si="0"/>
        <v>53.47450980392157</v>
      </c>
      <c r="G7" s="97">
        <f>'Ardroy OEC'!G6</f>
        <v>71.0843373493976</v>
      </c>
      <c r="H7" s="84">
        <f>Lochgoilhead!G6</f>
        <v>40.131578947368425</v>
      </c>
      <c r="I7" s="84">
        <f>'Fordell Firs '!G6</f>
        <v>0</v>
      </c>
      <c r="J7" s="84">
        <f>Meggernie!G6</f>
        <v>0</v>
      </c>
      <c r="K7" s="84">
        <f>Belmont!G6</f>
        <v>80</v>
      </c>
      <c r="L7" s="84">
        <f>Broomlee!G6</f>
        <v>0</v>
      </c>
      <c r="M7" s="84">
        <f>Dounans!G6</f>
        <v>0</v>
      </c>
      <c r="N7" s="84">
        <f>Alltnacriche!G6</f>
        <v>0</v>
      </c>
      <c r="O7" s="84">
        <f>Gowanbank!G6</f>
        <v>0</v>
      </c>
      <c r="P7" s="84">
        <f>'Lendrick Muir'!G6</f>
        <v>0</v>
      </c>
      <c r="Q7" s="84">
        <f>'Loch Eil OBT'!G6</f>
        <v>87.5</v>
      </c>
      <c r="R7" s="84">
        <f>Fairburn!G6</f>
        <v>0</v>
      </c>
      <c r="S7" s="84">
        <f>'Nethy Bridge'!G6</f>
        <v>53.571428571428569</v>
      </c>
      <c r="T7" s="84">
        <f>Barcaple!G6</f>
        <v>72.307692307692307</v>
      </c>
      <c r="V7" s="115">
        <f t="shared" si="1"/>
        <v>28.89964551256335</v>
      </c>
      <c r="W7" s="85">
        <f>'Scottish Adventure School'!G6</f>
        <v>0</v>
      </c>
    </row>
    <row r="8" spans="1:24" x14ac:dyDescent="0.35">
      <c r="A8" s="82">
        <v>6</v>
      </c>
      <c r="B8" s="15" t="s">
        <v>62</v>
      </c>
      <c r="C8" s="83">
        <f>Benmore!G7</f>
        <v>78.333333333333343</v>
      </c>
      <c r="D8" s="83">
        <f>Lagganlia!G7</f>
        <v>62.400000000000006</v>
      </c>
      <c r="E8" s="99">
        <f>Blairvadach!G7</f>
        <v>58.82352941176471</v>
      </c>
      <c r="F8" s="112">
        <f t="shared" si="0"/>
        <v>66.518954248366015</v>
      </c>
      <c r="G8" s="97">
        <f>'Ardroy OEC'!G7</f>
        <v>62.650602409638559</v>
      </c>
      <c r="H8" s="84">
        <f>Lochgoilhead!G7</f>
        <v>25.657894736842106</v>
      </c>
      <c r="I8" s="84">
        <f>'Fordell Firs '!G7</f>
        <v>31.297709923664126</v>
      </c>
      <c r="J8" s="84">
        <f>Meggernie!G7</f>
        <v>0</v>
      </c>
      <c r="K8" s="84">
        <f>Belmont!G7</f>
        <v>78</v>
      </c>
      <c r="L8" s="84">
        <f>Broomlee!G7</f>
        <v>0</v>
      </c>
      <c r="M8" s="84">
        <f>Dounans!G7</f>
        <v>18.75</v>
      </c>
      <c r="N8" s="84">
        <f>Alltnacriche!G7</f>
        <v>0</v>
      </c>
      <c r="O8" s="84">
        <f>Gowanbank!G7</f>
        <v>0</v>
      </c>
      <c r="P8" s="84">
        <f>'Lendrick Muir'!G7</f>
        <v>30.90909090909091</v>
      </c>
      <c r="Q8" s="84">
        <f>'Loch Eil OBT'!G7</f>
        <v>100</v>
      </c>
      <c r="R8" s="84">
        <f>Fairburn!G7</f>
        <v>0</v>
      </c>
      <c r="S8" s="84">
        <f>'Nethy Bridge'!G7</f>
        <v>67.857142857142861</v>
      </c>
      <c r="T8" s="84">
        <f>Barcaple!G7</f>
        <v>46.153846153846153</v>
      </c>
      <c r="V8" s="115">
        <f t="shared" si="1"/>
        <v>32.948306213587479</v>
      </c>
      <c r="W8" s="85">
        <f>'Scottish Adventure School'!G7</f>
        <v>0</v>
      </c>
    </row>
    <row r="9" spans="1:24" x14ac:dyDescent="0.35">
      <c r="A9" s="82">
        <v>7</v>
      </c>
      <c r="B9" s="15" t="s">
        <v>63</v>
      </c>
      <c r="C9" s="83">
        <f>Benmore!G8</f>
        <v>0</v>
      </c>
      <c r="D9" s="83">
        <f>Lagganlia!G8</f>
        <v>24</v>
      </c>
      <c r="E9" s="99">
        <f>Blairvadach!G8</f>
        <v>0</v>
      </c>
      <c r="F9" s="112">
        <f t="shared" si="0"/>
        <v>8</v>
      </c>
      <c r="G9" s="97">
        <f>'Ardroy OEC'!G8</f>
        <v>0</v>
      </c>
      <c r="H9" s="84">
        <f>Lochgoilhead!G8</f>
        <v>0</v>
      </c>
      <c r="I9" s="84">
        <f>'Fordell Firs '!G8</f>
        <v>25.190839694656489</v>
      </c>
      <c r="J9" s="84">
        <f>Meggernie!G8</f>
        <v>0</v>
      </c>
      <c r="K9" s="84">
        <f>Belmont!G8</f>
        <v>0</v>
      </c>
      <c r="L9" s="84">
        <f>Broomlee!G8</f>
        <v>16.901408450704224</v>
      </c>
      <c r="M9" s="84">
        <f>Dounans!G8</f>
        <v>0</v>
      </c>
      <c r="N9" s="84">
        <f>Alltnacriche!G8</f>
        <v>0</v>
      </c>
      <c r="O9" s="84">
        <f>Gowanbank!G8</f>
        <v>0</v>
      </c>
      <c r="P9" s="84">
        <f>'Lendrick Muir'!G8</f>
        <v>0</v>
      </c>
      <c r="Q9" s="84">
        <f>'Loch Eil OBT'!G8</f>
        <v>0</v>
      </c>
      <c r="R9" s="84">
        <f>Fairburn!G8</f>
        <v>0</v>
      </c>
      <c r="S9" s="84">
        <f>'Nethy Bridge'!G8</f>
        <v>0</v>
      </c>
      <c r="T9" s="84">
        <f>Barcaple!G8</f>
        <v>47.692307692307693</v>
      </c>
      <c r="V9" s="115">
        <f t="shared" si="1"/>
        <v>6.4131825598334578</v>
      </c>
      <c r="W9" s="85">
        <f>'Scottish Adventure School'!G8</f>
        <v>0</v>
      </c>
    </row>
    <row r="10" spans="1:24" x14ac:dyDescent="0.35">
      <c r="A10" s="82">
        <v>8</v>
      </c>
      <c r="B10" s="15" t="s">
        <v>64</v>
      </c>
      <c r="C10" s="83">
        <f>Benmore!G9</f>
        <v>35</v>
      </c>
      <c r="D10" s="83">
        <f>Lagganlia!G9</f>
        <v>75.2</v>
      </c>
      <c r="E10" s="99">
        <f>Blairvadach!G9</f>
        <v>70.588235294117652</v>
      </c>
      <c r="F10" s="112">
        <f t="shared" si="0"/>
        <v>60.262745098039225</v>
      </c>
      <c r="G10" s="97">
        <f>'Ardroy OEC'!G9</f>
        <v>72.289156626506028</v>
      </c>
      <c r="H10" s="84">
        <f>Lochgoilhead!G9</f>
        <v>16.447368421052634</v>
      </c>
      <c r="I10" s="84">
        <f>'Fordell Firs '!G9</f>
        <v>0</v>
      </c>
      <c r="J10" s="84">
        <f>Meggernie!G9</f>
        <v>0</v>
      </c>
      <c r="K10" s="84">
        <f>Belmont!G9</f>
        <v>100</v>
      </c>
      <c r="L10" s="84">
        <f>Broomlee!G9</f>
        <v>0</v>
      </c>
      <c r="M10" s="84">
        <f>Dounans!G9</f>
        <v>43.055555555555557</v>
      </c>
      <c r="N10" s="84">
        <f>Alltnacriche!G9</f>
        <v>0</v>
      </c>
      <c r="O10" s="84">
        <f>Gowanbank!G9</f>
        <v>0</v>
      </c>
      <c r="P10" s="84">
        <f>'Lendrick Muir'!G9</f>
        <v>21.81818181818182</v>
      </c>
      <c r="Q10" s="84">
        <f>'Loch Eil OBT'!G9</f>
        <v>56.666666666666671</v>
      </c>
      <c r="R10" s="84">
        <f>Fairburn!G9</f>
        <v>0</v>
      </c>
      <c r="S10" s="84">
        <f>'Nethy Bridge'!G9</f>
        <v>50</v>
      </c>
      <c r="T10" s="84">
        <f>Barcaple!G9</f>
        <v>67.692307692307693</v>
      </c>
      <c r="V10" s="115">
        <f t="shared" si="1"/>
        <v>30.569231198590739</v>
      </c>
      <c r="W10" s="85">
        <f>'Scottish Adventure School'!G9</f>
        <v>0</v>
      </c>
    </row>
    <row r="11" spans="1:24" x14ac:dyDescent="0.35">
      <c r="A11" s="82">
        <v>9</v>
      </c>
      <c r="B11" s="15" t="s">
        <v>65</v>
      </c>
      <c r="C11" s="83">
        <f>Benmore!G10</f>
        <v>65.833333333333343</v>
      </c>
      <c r="D11" s="83">
        <f>Lagganlia!G10</f>
        <v>75.2</v>
      </c>
      <c r="E11" s="99">
        <f>Blairvadach!G10</f>
        <v>70.588235294117652</v>
      </c>
      <c r="F11" s="112">
        <f t="shared" si="0"/>
        <v>70.540522875817004</v>
      </c>
      <c r="G11" s="97">
        <f>'Ardroy OEC'!G10</f>
        <v>71.0843373493976</v>
      </c>
      <c r="H11" s="84">
        <f>Lochgoilhead!G10</f>
        <v>24.342105263157897</v>
      </c>
      <c r="I11" s="84">
        <f>'Fordell Firs '!G10</f>
        <v>0</v>
      </c>
      <c r="J11" s="84">
        <f>Meggernie!G10</f>
        <v>0</v>
      </c>
      <c r="K11" s="84">
        <f>Belmont!G10</f>
        <v>60</v>
      </c>
      <c r="L11" s="84">
        <f>Broomlee!G10</f>
        <v>0</v>
      </c>
      <c r="M11" s="84">
        <f>Dounans!G10</f>
        <v>51.388888888888886</v>
      </c>
      <c r="N11" s="84">
        <f>Alltnacriche!G10</f>
        <v>52.727272727272727</v>
      </c>
      <c r="O11" s="84">
        <f>Gowanbank!G10</f>
        <v>0</v>
      </c>
      <c r="P11" s="84">
        <f>'Lendrick Muir'!G10</f>
        <v>25.454545454545457</v>
      </c>
      <c r="Q11" s="84">
        <f>'Loch Eil OBT'!G10</f>
        <v>86.666666666666671</v>
      </c>
      <c r="R11" s="84">
        <f>Fairburn!G10</f>
        <v>0</v>
      </c>
      <c r="S11" s="84">
        <f>'Nethy Bridge'!G10</f>
        <v>69.047619047619051</v>
      </c>
      <c r="T11" s="84">
        <f>Barcaple!G10</f>
        <v>80</v>
      </c>
      <c r="V11" s="115">
        <f t="shared" si="1"/>
        <v>37.193673956967736</v>
      </c>
      <c r="W11" s="85">
        <f>'Scottish Adventure School'!G10</f>
        <v>0</v>
      </c>
    </row>
    <row r="12" spans="1:24" x14ac:dyDescent="0.35">
      <c r="A12" s="82">
        <v>10</v>
      </c>
      <c r="B12" s="15" t="s">
        <v>66</v>
      </c>
      <c r="C12" s="83">
        <f>Benmore!G11</f>
        <v>65.833333333333343</v>
      </c>
      <c r="D12" s="83">
        <f>Lagganlia!G11</f>
        <v>79.2</v>
      </c>
      <c r="E12" s="99">
        <f>Blairvadach!G11</f>
        <v>70.588235294117652</v>
      </c>
      <c r="F12" s="112">
        <f t="shared" si="0"/>
        <v>71.873856209150333</v>
      </c>
      <c r="G12" s="97">
        <f>'Ardroy OEC'!G11</f>
        <v>91.566265060240966</v>
      </c>
      <c r="H12" s="84">
        <f>Lochgoilhead!G11</f>
        <v>88.81578947368422</v>
      </c>
      <c r="I12" s="84">
        <f>'Fordell Firs '!G11</f>
        <v>0</v>
      </c>
      <c r="J12" s="84">
        <f>Meggernie!G11</f>
        <v>0</v>
      </c>
      <c r="K12" s="84">
        <f>Belmont!G11</f>
        <v>50</v>
      </c>
      <c r="L12" s="84">
        <f>Broomlee!G11</f>
        <v>0</v>
      </c>
      <c r="M12" s="84">
        <f>Dounans!G11</f>
        <v>49.305555555555557</v>
      </c>
      <c r="N12" s="84">
        <f>Alltnacriche!G11</f>
        <v>63.636363636363633</v>
      </c>
      <c r="O12" s="84">
        <f>Gowanbank!G11</f>
        <v>0</v>
      </c>
      <c r="P12" s="84">
        <f>'Lendrick Muir'!G11</f>
        <v>9.0909090909090917</v>
      </c>
      <c r="Q12" s="84">
        <f>'Loch Eil OBT'!G11</f>
        <v>50</v>
      </c>
      <c r="R12" s="84">
        <f>Fairburn!G11</f>
        <v>0</v>
      </c>
      <c r="S12" s="84">
        <f>'Nethy Bridge'!G11</f>
        <v>38.095238095238095</v>
      </c>
      <c r="T12" s="84">
        <f>Barcaple!G11</f>
        <v>78.461538461538467</v>
      </c>
      <c r="V12" s="115">
        <f t="shared" si="1"/>
        <v>37.069404240966428</v>
      </c>
      <c r="W12" s="85">
        <f>'Scottish Adventure School'!G11</f>
        <v>0</v>
      </c>
    </row>
    <row r="13" spans="1:24" x14ac:dyDescent="0.35">
      <c r="A13" s="82">
        <v>11</v>
      </c>
      <c r="B13" s="15" t="s">
        <v>67</v>
      </c>
      <c r="C13" s="83">
        <f>Benmore!G12</f>
        <v>57.5</v>
      </c>
      <c r="D13" s="83">
        <f>Lagganlia!G12</f>
        <v>72</v>
      </c>
      <c r="E13" s="99">
        <f>Blairvadach!G12</f>
        <v>50</v>
      </c>
      <c r="F13" s="112">
        <f t="shared" si="0"/>
        <v>59.833333333333336</v>
      </c>
      <c r="G13" s="97">
        <f>'Ardroy OEC'!G12</f>
        <v>65.060240963855421</v>
      </c>
      <c r="H13" s="84">
        <f>Lochgoilhead!G12</f>
        <v>96.71052631578948</v>
      </c>
      <c r="I13" s="84">
        <f>'Fordell Firs '!G12</f>
        <v>100</v>
      </c>
      <c r="J13" s="84">
        <f>Meggernie!G12</f>
        <v>0</v>
      </c>
      <c r="K13" s="84">
        <f>Belmont!G12</f>
        <v>0</v>
      </c>
      <c r="L13" s="84">
        <f>Broomlee!G12</f>
        <v>0</v>
      </c>
      <c r="M13" s="84">
        <f>Dounans!G12</f>
        <v>49.305555555555557</v>
      </c>
      <c r="N13" s="84">
        <f>Alltnacriche!G12</f>
        <v>38.18181818181818</v>
      </c>
      <c r="O13" s="84">
        <f>Gowanbank!G12</f>
        <v>60</v>
      </c>
      <c r="P13" s="84">
        <f>'Lendrick Muir'!G12</f>
        <v>23.030303030303031</v>
      </c>
      <c r="Q13" s="84">
        <f>'Loch Eil OBT'!G12</f>
        <v>93.333333333333343</v>
      </c>
      <c r="R13" s="84">
        <f>Fairburn!G12</f>
        <v>0</v>
      </c>
      <c r="S13" s="84">
        <f>'Nethy Bridge'!G12</f>
        <v>57.142857142857139</v>
      </c>
      <c r="T13" s="84">
        <f>Barcaple!G12</f>
        <v>53.846153846153847</v>
      </c>
      <c r="V13" s="115">
        <f t="shared" si="1"/>
        <v>45.472199169261856</v>
      </c>
      <c r="W13" s="85">
        <f>'Scottish Adventure School'!G12</f>
        <v>0</v>
      </c>
    </row>
    <row r="14" spans="1:24" x14ac:dyDescent="0.35">
      <c r="A14" s="82">
        <v>12</v>
      </c>
      <c r="B14" s="15" t="s">
        <v>68</v>
      </c>
      <c r="C14" s="83">
        <f>Benmore!G13</f>
        <v>61.666666666666671</v>
      </c>
      <c r="D14" s="83">
        <f>Lagganlia!G13</f>
        <v>70.400000000000006</v>
      </c>
      <c r="E14" s="99">
        <f>Blairvadach!G13</f>
        <v>39.705882352941181</v>
      </c>
      <c r="F14" s="112">
        <f t="shared" si="0"/>
        <v>57.257516339869284</v>
      </c>
      <c r="G14" s="97">
        <f>'Ardroy OEC'!G13</f>
        <v>59.036144578313255</v>
      </c>
      <c r="H14" s="84">
        <f>Lochgoilhead!G13</f>
        <v>100</v>
      </c>
      <c r="I14" s="84">
        <f>'Fordell Firs '!G13</f>
        <v>48.854961832061072</v>
      </c>
      <c r="J14" s="84">
        <f>Meggernie!G13</f>
        <v>0</v>
      </c>
      <c r="K14" s="84">
        <f>Belmont!G13</f>
        <v>0</v>
      </c>
      <c r="L14" s="84">
        <f>Broomlee!G13</f>
        <v>35.91549295774648</v>
      </c>
      <c r="M14" s="84">
        <f>Dounans!G13</f>
        <v>24.305555555555554</v>
      </c>
      <c r="N14" s="84">
        <f>Alltnacriche!G13</f>
        <v>87.272727272727266</v>
      </c>
      <c r="O14" s="84">
        <f>Gowanbank!G13</f>
        <v>64.444444444444443</v>
      </c>
      <c r="P14" s="84">
        <f>'Lendrick Muir'!G13</f>
        <v>21.212121212121211</v>
      </c>
      <c r="Q14" s="84">
        <f>'Loch Eil OBT'!G13</f>
        <v>47.5</v>
      </c>
      <c r="R14" s="84">
        <f>Fairburn!G13</f>
        <v>0</v>
      </c>
      <c r="S14" s="84">
        <f>'Nethy Bridge'!G13</f>
        <v>65.476190476190482</v>
      </c>
      <c r="T14" s="84">
        <f>Barcaple!G13</f>
        <v>64.615384615384613</v>
      </c>
      <c r="V14" s="115">
        <f t="shared" si="1"/>
        <v>44.188073067467464</v>
      </c>
      <c r="W14" s="85">
        <f>'Scottish Adventure School'!G13</f>
        <v>0</v>
      </c>
    </row>
    <row r="15" spans="1:24" x14ac:dyDescent="0.35">
      <c r="A15" s="82">
        <v>13</v>
      </c>
      <c r="B15" s="15" t="s">
        <v>69</v>
      </c>
      <c r="C15" s="83">
        <f>Benmore!G14</f>
        <v>65.833333333333343</v>
      </c>
      <c r="D15" s="83">
        <f>Lagganlia!G14</f>
        <v>51.2</v>
      </c>
      <c r="E15" s="99">
        <f>Blairvadach!G14</f>
        <v>45.588235294117652</v>
      </c>
      <c r="F15" s="112">
        <f t="shared" si="0"/>
        <v>54.207189542483661</v>
      </c>
      <c r="G15" s="97">
        <f>'Ardroy OEC'!G14</f>
        <v>61.445783132530124</v>
      </c>
      <c r="H15" s="84">
        <f>Lochgoilhead!G14</f>
        <v>67.76315789473685</v>
      </c>
      <c r="I15" s="84">
        <f>'Fordell Firs '!G14</f>
        <v>43.511450381679396</v>
      </c>
      <c r="J15" s="84">
        <f>Meggernie!G14</f>
        <v>0</v>
      </c>
      <c r="K15" s="84">
        <f>Belmont!G14</f>
        <v>74</v>
      </c>
      <c r="L15" s="84">
        <f>Broomlee!G14</f>
        <v>15.492957746478872</v>
      </c>
      <c r="M15" s="84">
        <f>Dounans!G14</f>
        <v>67.361111111111114</v>
      </c>
      <c r="N15" s="84">
        <f>Alltnacriche!G14</f>
        <v>32.727272727272727</v>
      </c>
      <c r="O15" s="84">
        <f>Gowanbank!G14</f>
        <v>0</v>
      </c>
      <c r="P15" s="84">
        <f>'Lendrick Muir'!G14</f>
        <v>27.272727272727273</v>
      </c>
      <c r="Q15" s="84">
        <f>'Loch Eil OBT'!G14</f>
        <v>19.166666666666668</v>
      </c>
      <c r="R15" s="84">
        <f>Fairburn!G14</f>
        <v>0</v>
      </c>
      <c r="S15" s="84">
        <f>'Nethy Bridge'!G14</f>
        <v>57.142857142857139</v>
      </c>
      <c r="T15" s="84">
        <f>Barcaple!G14</f>
        <v>78.461538461538467</v>
      </c>
      <c r="V15" s="115">
        <f t="shared" si="1"/>
        <v>38.881823038399901</v>
      </c>
      <c r="W15" s="85">
        <f>'Scottish Adventure School'!G14</f>
        <v>0</v>
      </c>
    </row>
    <row r="16" spans="1:24" x14ac:dyDescent="0.35">
      <c r="A16" s="82">
        <v>14</v>
      </c>
      <c r="B16" s="15" t="s">
        <v>150</v>
      </c>
      <c r="C16" s="83">
        <f>Benmore!G15</f>
        <v>0</v>
      </c>
      <c r="D16" s="83">
        <f>Lagganlia!G15</f>
        <v>0</v>
      </c>
      <c r="E16" s="99">
        <f>Blairvadach!G15</f>
        <v>0</v>
      </c>
      <c r="F16" s="112">
        <f t="shared" si="0"/>
        <v>0</v>
      </c>
      <c r="G16" s="97">
        <f>'Ardroy OEC'!G15</f>
        <v>0</v>
      </c>
      <c r="H16" s="84">
        <f>Lochgoilhead!G15</f>
        <v>32.236842105263158</v>
      </c>
      <c r="I16" s="84">
        <f>'Fordell Firs '!G15</f>
        <v>0</v>
      </c>
      <c r="J16" s="84">
        <f>Meggernie!G15</f>
        <v>0</v>
      </c>
      <c r="K16" s="84">
        <f>Belmont!G15</f>
        <v>0</v>
      </c>
      <c r="L16" s="84">
        <f>Broomlee!G15</f>
        <v>0</v>
      </c>
      <c r="M16" s="84">
        <f>Dounans!G15</f>
        <v>66.666666666666657</v>
      </c>
      <c r="N16" s="84">
        <f>Alltnacriche!G15</f>
        <v>0</v>
      </c>
      <c r="O16" s="84">
        <f>Gowanbank!G15</f>
        <v>0</v>
      </c>
      <c r="P16" s="84">
        <f>'Lendrick Muir'!G15</f>
        <v>0</v>
      </c>
      <c r="Q16" s="84">
        <f>'Loch Eil OBT'!G15</f>
        <v>0</v>
      </c>
      <c r="R16" s="84">
        <f>Fairburn!G15</f>
        <v>0</v>
      </c>
      <c r="S16" s="84">
        <f>'Nethy Bridge'!G15</f>
        <v>0</v>
      </c>
      <c r="T16" s="84">
        <f>Barcaple!G15</f>
        <v>0</v>
      </c>
      <c r="V16" s="115">
        <f t="shared" si="1"/>
        <v>7.0645363408521291</v>
      </c>
      <c r="W16" s="85">
        <f>'Scottish Adventure School'!G15</f>
        <v>0</v>
      </c>
    </row>
    <row r="17" spans="1:23" x14ac:dyDescent="0.35">
      <c r="A17" s="82">
        <v>15</v>
      </c>
      <c r="B17" s="15" t="s">
        <v>150</v>
      </c>
      <c r="C17" s="83">
        <f>Benmore!G16</f>
        <v>0</v>
      </c>
      <c r="D17" s="83">
        <f>Lagganlia!G16</f>
        <v>0</v>
      </c>
      <c r="E17" s="99">
        <f>Blairvadach!G16</f>
        <v>0</v>
      </c>
      <c r="F17" s="112">
        <f t="shared" si="0"/>
        <v>0</v>
      </c>
      <c r="G17" s="97">
        <f>'Ardroy OEC'!G16</f>
        <v>0</v>
      </c>
      <c r="H17" s="84">
        <f>Lochgoilhead!G16</f>
        <v>0</v>
      </c>
      <c r="I17" s="84">
        <f>'Fordell Firs '!G16</f>
        <v>0</v>
      </c>
      <c r="J17" s="84">
        <f>Meggernie!G16</f>
        <v>0</v>
      </c>
      <c r="K17" s="84">
        <f>Belmont!G16</f>
        <v>0</v>
      </c>
      <c r="L17" s="84">
        <f>Broomlee!G16</f>
        <v>0</v>
      </c>
      <c r="M17" s="84">
        <f>Dounans!G16</f>
        <v>0</v>
      </c>
      <c r="N17" s="84">
        <f>Alltnacriche!G16</f>
        <v>0</v>
      </c>
      <c r="O17" s="84">
        <f>Gowanbank!G16</f>
        <v>0</v>
      </c>
      <c r="P17" s="84">
        <f>'Lendrick Muir'!G16</f>
        <v>0</v>
      </c>
      <c r="Q17" s="84">
        <f>'Loch Eil OBT'!G16</f>
        <v>0</v>
      </c>
      <c r="R17" s="84">
        <f>Fairburn!G16</f>
        <v>0</v>
      </c>
      <c r="S17" s="84">
        <f>'Nethy Bridge'!G16</f>
        <v>0</v>
      </c>
      <c r="T17" s="84">
        <f>Barcaple!G16</f>
        <v>0</v>
      </c>
      <c r="V17" s="115">
        <f t="shared" si="1"/>
        <v>0</v>
      </c>
      <c r="W17" s="85">
        <f>'Scottish Adventure School'!G16</f>
        <v>0</v>
      </c>
    </row>
    <row r="18" spans="1:23" x14ac:dyDescent="0.35">
      <c r="A18" s="82">
        <v>16</v>
      </c>
      <c r="B18" s="15" t="s">
        <v>72</v>
      </c>
      <c r="C18" s="83">
        <f>Benmore!G17</f>
        <v>96.666666666666671</v>
      </c>
      <c r="D18" s="83">
        <f>Lagganlia!G17</f>
        <v>76</v>
      </c>
      <c r="E18" s="99">
        <f>Blairvadach!G17</f>
        <v>86.764705882352942</v>
      </c>
      <c r="F18" s="112">
        <f t="shared" si="0"/>
        <v>86.477124183006538</v>
      </c>
      <c r="G18" s="97">
        <f>'Ardroy OEC'!G17</f>
        <v>75.903614457831338</v>
      </c>
      <c r="H18" s="84">
        <f>Lochgoilhead!G17</f>
        <v>100</v>
      </c>
      <c r="I18" s="84">
        <f>'Fordell Firs '!G17</f>
        <v>77.862595419847338</v>
      </c>
      <c r="J18" s="84">
        <f>Meggernie!G17</f>
        <v>0</v>
      </c>
      <c r="K18" s="84">
        <f>Belmont!G17</f>
        <v>0</v>
      </c>
      <c r="L18" s="84">
        <f>Broomlee!G17</f>
        <v>45.774647887323937</v>
      </c>
      <c r="M18" s="84">
        <f>Dounans!G17</f>
        <v>72.916666666666657</v>
      </c>
      <c r="N18" s="84">
        <f>Alltnacriche!G17</f>
        <v>60</v>
      </c>
      <c r="O18" s="84">
        <f>Gowanbank!G17</f>
        <v>26.666666666666668</v>
      </c>
      <c r="P18" s="84">
        <f>'Lendrick Muir'!G17</f>
        <v>29.090909090909093</v>
      </c>
      <c r="Q18" s="84">
        <f>'Loch Eil OBT'!G17</f>
        <v>86.666666666666671</v>
      </c>
      <c r="R18" s="84">
        <f>Fairburn!G17</f>
        <v>50</v>
      </c>
      <c r="S18" s="84">
        <f>'Nethy Bridge'!G17</f>
        <v>53.571428571428569</v>
      </c>
      <c r="T18" s="84">
        <f>Barcaple!G17</f>
        <v>53.846153846153847</v>
      </c>
      <c r="V18" s="115">
        <f t="shared" si="1"/>
        <v>52.307096376678146</v>
      </c>
      <c r="W18" s="85">
        <f>'Scottish Adventure School'!G17</f>
        <v>40.769230769230774</v>
      </c>
    </row>
    <row r="19" spans="1:23" x14ac:dyDescent="0.35">
      <c r="A19" s="82">
        <v>17</v>
      </c>
      <c r="B19" s="15" t="s">
        <v>73</v>
      </c>
      <c r="C19" s="83">
        <f>Benmore!G18</f>
        <v>97.5</v>
      </c>
      <c r="D19" s="83">
        <f>Lagganlia!G18</f>
        <v>76</v>
      </c>
      <c r="E19" s="99">
        <f>Blairvadach!G18</f>
        <v>85.294117647058826</v>
      </c>
      <c r="F19" s="112">
        <f t="shared" si="0"/>
        <v>86.264705882352942</v>
      </c>
      <c r="G19" s="97">
        <f>'Ardroy OEC'!G18</f>
        <v>65.060240963855421</v>
      </c>
      <c r="H19" s="84">
        <f>Lochgoilhead!G18</f>
        <v>61.184210526315795</v>
      </c>
      <c r="I19" s="84">
        <f>'Fordell Firs '!G18</f>
        <v>94.656488549618331</v>
      </c>
      <c r="J19" s="84">
        <f>Meggernie!G18</f>
        <v>0</v>
      </c>
      <c r="K19" s="84">
        <f>Belmont!G18</f>
        <v>34</v>
      </c>
      <c r="L19" s="84">
        <f>Broomlee!G18</f>
        <v>73.943661971830977</v>
      </c>
      <c r="M19" s="84">
        <f>Dounans!G18</f>
        <v>57.638888888888886</v>
      </c>
      <c r="N19" s="84">
        <f>Alltnacriche!G18</f>
        <v>56.36363636363636</v>
      </c>
      <c r="O19" s="84">
        <f>Gowanbank!G18</f>
        <v>51.111111111111114</v>
      </c>
      <c r="P19" s="84">
        <f>'Lendrick Muir'!G18</f>
        <v>31.515151515151516</v>
      </c>
      <c r="Q19" s="84">
        <f>'Loch Eil OBT'!G18</f>
        <v>69.166666666666671</v>
      </c>
      <c r="R19" s="84">
        <f>Fairburn!G18</f>
        <v>56</v>
      </c>
      <c r="S19" s="84">
        <f>'Nethy Bridge'!G18</f>
        <v>63.095238095238095</v>
      </c>
      <c r="T19" s="84">
        <f>Barcaple!G18</f>
        <v>49.230769230769234</v>
      </c>
      <c r="V19" s="115">
        <f t="shared" si="1"/>
        <v>54.497575991648738</v>
      </c>
      <c r="W19" s="85">
        <f>'Scottish Adventure School'!G18</f>
        <v>71.538461538461547</v>
      </c>
    </row>
    <row r="20" spans="1:23" x14ac:dyDescent="0.35">
      <c r="A20" s="82">
        <v>18</v>
      </c>
      <c r="B20" s="15" t="s">
        <v>74</v>
      </c>
      <c r="C20" s="83">
        <f>Benmore!G19</f>
        <v>75</v>
      </c>
      <c r="D20" s="83">
        <f>Lagganlia!G19</f>
        <v>80</v>
      </c>
      <c r="E20" s="99">
        <f>Blairvadach!G19</f>
        <v>63.235294117647065</v>
      </c>
      <c r="F20" s="112">
        <f t="shared" si="0"/>
        <v>72.745098039215691</v>
      </c>
      <c r="G20" s="97">
        <f>'Ardroy OEC'!G19</f>
        <v>30.120481927710845</v>
      </c>
      <c r="H20" s="84">
        <f>Lochgoilhead!G19</f>
        <v>98.684210526315795</v>
      </c>
      <c r="I20" s="84">
        <f>'Fordell Firs '!G19</f>
        <v>73.282442748091611</v>
      </c>
      <c r="J20" s="84">
        <f>Meggernie!G19</f>
        <v>0</v>
      </c>
      <c r="K20" s="84">
        <f>Belmont!G19</f>
        <v>0</v>
      </c>
      <c r="L20" s="84">
        <f>Broomlee!G19</f>
        <v>10.56338028169014</v>
      </c>
      <c r="M20" s="84">
        <f>Dounans!G19</f>
        <v>56.944444444444443</v>
      </c>
      <c r="N20" s="84">
        <f>Alltnacriche!G19</f>
        <v>61.818181818181813</v>
      </c>
      <c r="O20" s="84">
        <f>Gowanbank!G19</f>
        <v>48.888888888888893</v>
      </c>
      <c r="P20" s="84">
        <f>'Lendrick Muir'!G19</f>
        <v>30.303030303030305</v>
      </c>
      <c r="Q20" s="84">
        <f>'Loch Eil OBT'!G19</f>
        <v>20</v>
      </c>
      <c r="R20" s="84">
        <f>Fairburn!G19</f>
        <v>62</v>
      </c>
      <c r="S20" s="84">
        <f>'Nethy Bridge'!G19</f>
        <v>70.238095238095241</v>
      </c>
      <c r="T20" s="84">
        <f>Barcaple!G19</f>
        <v>46.153846153846153</v>
      </c>
      <c r="V20" s="115">
        <f t="shared" si="1"/>
        <v>43.499785880735381</v>
      </c>
      <c r="W20" s="85">
        <f>'Scottish Adventure School'!G19</f>
        <v>32.307692307692307</v>
      </c>
    </row>
    <row r="21" spans="1:23" x14ac:dyDescent="0.35">
      <c r="A21" s="82">
        <v>19</v>
      </c>
      <c r="B21" s="15" t="s">
        <v>75</v>
      </c>
      <c r="C21" s="83">
        <f>Benmore!G20</f>
        <v>64.166666666666671</v>
      </c>
      <c r="D21" s="83">
        <f>Lagganlia!G20</f>
        <v>80</v>
      </c>
      <c r="E21" s="99">
        <f>Blairvadach!G20</f>
        <v>52.941176470588239</v>
      </c>
      <c r="F21" s="112">
        <f t="shared" si="0"/>
        <v>65.702614379084977</v>
      </c>
      <c r="G21" s="97">
        <f>'Ardroy OEC'!G20</f>
        <v>62.650602409638559</v>
      </c>
      <c r="H21" s="84">
        <f>Lochgoilhead!G20</f>
        <v>100</v>
      </c>
      <c r="I21" s="84">
        <f>'Fordell Firs '!G20</f>
        <v>100</v>
      </c>
      <c r="J21" s="84">
        <f>Meggernie!G20</f>
        <v>100</v>
      </c>
      <c r="K21" s="84">
        <f>Belmont!G20</f>
        <v>94</v>
      </c>
      <c r="L21" s="84">
        <f>Broomlee!G20</f>
        <v>20.422535211267604</v>
      </c>
      <c r="M21" s="84">
        <f>Dounans!G20</f>
        <v>33.333333333333329</v>
      </c>
      <c r="N21" s="84">
        <f>Alltnacriche!G20</f>
        <v>43.636363636363633</v>
      </c>
      <c r="O21" s="84">
        <f>Gowanbank!G20</f>
        <v>60</v>
      </c>
      <c r="P21" s="84">
        <f>'Lendrick Muir'!G20</f>
        <v>41.81818181818182</v>
      </c>
      <c r="Q21" s="84">
        <f>'Loch Eil OBT'!G20</f>
        <v>86.666666666666671</v>
      </c>
      <c r="R21" s="84">
        <f>Fairburn!G20</f>
        <v>70</v>
      </c>
      <c r="S21" s="84">
        <f>'Nethy Bridge'!G20</f>
        <v>55.952380952380949</v>
      </c>
      <c r="T21" s="84">
        <f>Barcaple!G20</f>
        <v>83.07692307692308</v>
      </c>
      <c r="V21" s="115">
        <f t="shared" si="1"/>
        <v>67.968356221768261</v>
      </c>
      <c r="W21" s="85">
        <f>'Scottish Adventure School'!G20</f>
        <v>82.307692307692307</v>
      </c>
    </row>
    <row r="22" spans="1:23" x14ac:dyDescent="0.35">
      <c r="A22" s="82">
        <v>20</v>
      </c>
      <c r="B22" s="15" t="s">
        <v>76</v>
      </c>
      <c r="C22" s="83">
        <f>Benmore!G21</f>
        <v>84.166666666666671</v>
      </c>
      <c r="D22" s="83">
        <f>Lagganlia!G21</f>
        <v>62.400000000000006</v>
      </c>
      <c r="E22" s="99">
        <f>Blairvadach!G21</f>
        <v>73.529411764705884</v>
      </c>
      <c r="F22" s="112">
        <f t="shared" si="0"/>
        <v>73.365359477124187</v>
      </c>
      <c r="G22" s="97">
        <f>'Ardroy OEC'!G21</f>
        <v>92.771084337349407</v>
      </c>
      <c r="H22" s="84">
        <f>Lochgoilhead!G21</f>
        <v>104.60526315789474</v>
      </c>
      <c r="I22" s="84">
        <f>'Fordell Firs '!G21</f>
        <v>100</v>
      </c>
      <c r="J22" s="84">
        <f>Meggernie!G21</f>
        <v>86.111111111111114</v>
      </c>
      <c r="K22" s="84">
        <f>Belmont!G21</f>
        <v>40</v>
      </c>
      <c r="L22" s="84">
        <f>Broomlee!G21</f>
        <v>18.309859154929576</v>
      </c>
      <c r="M22" s="84">
        <f>Dounans!G21</f>
        <v>100</v>
      </c>
      <c r="N22" s="84">
        <f>Alltnacriche!G21</f>
        <v>83.63636363636364</v>
      </c>
      <c r="O22" s="84">
        <f>Gowanbank!G21</f>
        <v>57.777777777777779</v>
      </c>
      <c r="P22" s="84">
        <f>'Lendrick Muir'!G21</f>
        <v>56.363636363636367</v>
      </c>
      <c r="Q22" s="84">
        <f>'Loch Eil OBT'!G21</f>
        <v>65.833333333333343</v>
      </c>
      <c r="R22" s="84">
        <f>Fairburn!G21</f>
        <v>78</v>
      </c>
      <c r="S22" s="84">
        <f>'Nethy Bridge'!G21</f>
        <v>60.714285714285715</v>
      </c>
      <c r="T22" s="84">
        <f>Barcaple!G21</f>
        <v>104.61538461538463</v>
      </c>
      <c r="V22" s="115">
        <f t="shared" si="1"/>
        <v>74.909864228719016</v>
      </c>
      <c r="W22" s="85">
        <f>'Scottish Adventure School'!G21</f>
        <v>37.692307692307693</v>
      </c>
    </row>
    <row r="23" spans="1:23" x14ac:dyDescent="0.35">
      <c r="A23" s="82">
        <v>21</v>
      </c>
      <c r="B23" s="15" t="s">
        <v>77</v>
      </c>
      <c r="C23" s="83">
        <f>Benmore!G22</f>
        <v>80.833333333333343</v>
      </c>
      <c r="D23" s="83">
        <f>Lagganlia!G22</f>
        <v>68</v>
      </c>
      <c r="E23" s="99">
        <f>Blairvadach!G22</f>
        <v>47.058823529411768</v>
      </c>
      <c r="F23" s="112">
        <f t="shared" si="0"/>
        <v>65.297385620915037</v>
      </c>
      <c r="G23" s="97">
        <f>'Ardroy OEC'!G22</f>
        <v>50.602409638554221</v>
      </c>
      <c r="H23" s="84">
        <f>Lochgoilhead!G22</f>
        <v>67.10526315789474</v>
      </c>
      <c r="I23" s="84">
        <f>'Fordell Firs '!G22</f>
        <v>80.152671755725194</v>
      </c>
      <c r="J23" s="84">
        <f>Meggernie!G22</f>
        <v>0</v>
      </c>
      <c r="K23" s="84">
        <f>Belmont!G22</f>
        <v>0</v>
      </c>
      <c r="L23" s="84">
        <f>Broomlee!G22</f>
        <v>25.352112676056336</v>
      </c>
      <c r="M23" s="84">
        <f>Dounans!G22</f>
        <v>54.166666666666664</v>
      </c>
      <c r="N23" s="84">
        <f>Alltnacriche!G22</f>
        <v>60</v>
      </c>
      <c r="O23" s="84">
        <f>Gowanbank!G22</f>
        <v>73.333333333333343</v>
      </c>
      <c r="P23" s="84">
        <f>'Lendrick Muir'!G22</f>
        <v>29.696969696969699</v>
      </c>
      <c r="Q23" s="84">
        <f>'Loch Eil OBT'!G22</f>
        <v>95.833333333333343</v>
      </c>
      <c r="R23" s="84">
        <f>Fairburn!G22</f>
        <v>48</v>
      </c>
      <c r="S23" s="84">
        <f>'Nethy Bridge'!G22</f>
        <v>0</v>
      </c>
      <c r="T23" s="84">
        <f>Barcaple!G22</f>
        <v>72.307692307692307</v>
      </c>
      <c r="V23" s="115">
        <f t="shared" si="1"/>
        <v>46.896460897587552</v>
      </c>
      <c r="W23" s="85">
        <f>'Scottish Adventure School'!G22</f>
        <v>65.384615384615387</v>
      </c>
    </row>
    <row r="24" spans="1:23" x14ac:dyDescent="0.35">
      <c r="A24" s="82">
        <v>22</v>
      </c>
      <c r="B24" s="15" t="s">
        <v>78</v>
      </c>
      <c r="C24" s="83">
        <f>Benmore!G23</f>
        <v>78.333333333333343</v>
      </c>
      <c r="D24" s="83">
        <f>Lagganlia!G23</f>
        <v>69.600000000000009</v>
      </c>
      <c r="E24" s="99">
        <f>Blairvadach!G23</f>
        <v>82.352941176470594</v>
      </c>
      <c r="F24" s="112">
        <f t="shared" si="0"/>
        <v>76.762091503267982</v>
      </c>
      <c r="G24" s="97">
        <f>'Ardroy OEC'!G23</f>
        <v>74.698795180722897</v>
      </c>
      <c r="H24" s="84">
        <f>Lochgoilhead!G23</f>
        <v>98.684210526315795</v>
      </c>
      <c r="I24" s="84">
        <f>'Fordell Firs '!G23</f>
        <v>100</v>
      </c>
      <c r="J24" s="84">
        <f>Meggernie!G23</f>
        <v>0</v>
      </c>
      <c r="K24" s="84">
        <f>Belmont!G23</f>
        <v>0</v>
      </c>
      <c r="L24" s="84">
        <f>Broomlee!G23</f>
        <v>54.225352112676049</v>
      </c>
      <c r="M24" s="84">
        <f>Dounans!G23</f>
        <v>17.361111111111111</v>
      </c>
      <c r="N24" s="84">
        <f>Alltnacriche!G23</f>
        <v>69.090909090909093</v>
      </c>
      <c r="O24" s="84">
        <f>Gowanbank!G23</f>
        <v>44.444444444444443</v>
      </c>
      <c r="P24" s="84">
        <f>'Lendrick Muir'!G23</f>
        <v>24.848484848484848</v>
      </c>
      <c r="Q24" s="84">
        <f>'Loch Eil OBT'!G23</f>
        <v>90</v>
      </c>
      <c r="R24" s="84">
        <f>Fairburn!G23</f>
        <v>100</v>
      </c>
      <c r="S24" s="84">
        <f>'Nethy Bridge'!G23</f>
        <v>50</v>
      </c>
      <c r="T24" s="84">
        <f>Barcaple!G23</f>
        <v>46.153846153846153</v>
      </c>
      <c r="V24" s="115">
        <f t="shared" si="1"/>
        <v>54.964796676322173</v>
      </c>
      <c r="W24" s="85">
        <f>'Scottish Adventure School'!G23</f>
        <v>73.846153846153854</v>
      </c>
    </row>
    <row r="25" spans="1:23" x14ac:dyDescent="0.35">
      <c r="A25" s="82">
        <v>23</v>
      </c>
      <c r="B25" s="15" t="s">
        <v>79</v>
      </c>
      <c r="C25" s="83">
        <f>Benmore!G24</f>
        <v>42.5</v>
      </c>
      <c r="D25" s="83">
        <f>Lagganlia!G24</f>
        <v>56</v>
      </c>
      <c r="E25" s="99">
        <f>Blairvadach!G24</f>
        <v>73.529411764705884</v>
      </c>
      <c r="F25" s="112">
        <f t="shared" si="0"/>
        <v>57.343137254901961</v>
      </c>
      <c r="G25" s="97">
        <f>'Ardroy OEC'!G24</f>
        <v>72.289156626506028</v>
      </c>
      <c r="H25" s="84">
        <f>Lochgoilhead!G24</f>
        <v>100</v>
      </c>
      <c r="I25" s="84">
        <f>'Fordell Firs '!G24</f>
        <v>105.34351145038168</v>
      </c>
      <c r="J25" s="84">
        <f>Meggernie!G24</f>
        <v>0</v>
      </c>
      <c r="K25" s="84">
        <f>Belmont!G24</f>
        <v>40</v>
      </c>
      <c r="L25" s="84">
        <f>Broomlee!G24</f>
        <v>47.887323943661968</v>
      </c>
      <c r="M25" s="84">
        <f>Dounans!G24</f>
        <v>51.388888888888886</v>
      </c>
      <c r="N25" s="84">
        <f>Alltnacriche!G24</f>
        <v>92.72727272727272</v>
      </c>
      <c r="O25" s="84">
        <f>Gowanbank!G24</f>
        <v>73.333333333333343</v>
      </c>
      <c r="P25" s="84">
        <f>'Lendrick Muir'!G24</f>
        <v>38.18181818181818</v>
      </c>
      <c r="Q25" s="84">
        <f>'Loch Eil OBT'!G24</f>
        <v>50</v>
      </c>
      <c r="R25" s="84">
        <f>Fairburn!G24</f>
        <v>42</v>
      </c>
      <c r="S25" s="84">
        <f>'Nethy Bridge'!G24</f>
        <v>0</v>
      </c>
      <c r="T25" s="84">
        <f>Barcaple!G24</f>
        <v>21.53846153846154</v>
      </c>
      <c r="V25" s="115">
        <f t="shared" si="1"/>
        <v>52.477840477880314</v>
      </c>
      <c r="W25" s="85">
        <f>'Scottish Adventure School'!G24</f>
        <v>66.92307692307692</v>
      </c>
    </row>
    <row r="26" spans="1:23" x14ac:dyDescent="0.35">
      <c r="A26" s="82">
        <v>24</v>
      </c>
      <c r="B26" s="15" t="s">
        <v>80</v>
      </c>
      <c r="C26" s="83">
        <f>Benmore!G25</f>
        <v>39.166666666666671</v>
      </c>
      <c r="D26" s="83">
        <f>Lagganlia!G25</f>
        <v>65.600000000000009</v>
      </c>
      <c r="E26" s="99">
        <f>Blairvadach!G25</f>
        <v>77.941176470588246</v>
      </c>
      <c r="F26" s="112">
        <f t="shared" si="0"/>
        <v>60.90261437908498</v>
      </c>
      <c r="G26" s="97">
        <f>'Ardroy OEC'!G25</f>
        <v>80.722891566265062</v>
      </c>
      <c r="H26" s="84">
        <f>Lochgoilhead!G25</f>
        <v>78.94736842105263</v>
      </c>
      <c r="I26" s="84">
        <f>'Fordell Firs '!G25</f>
        <v>87.786259541984734</v>
      </c>
      <c r="J26" s="84">
        <f>Meggernie!G25</f>
        <v>0</v>
      </c>
      <c r="K26" s="84">
        <f>Belmont!G25</f>
        <v>0</v>
      </c>
      <c r="L26" s="84">
        <f>Broomlee!G25</f>
        <v>20.422535211267604</v>
      </c>
      <c r="M26" s="84">
        <f>Dounans!G25</f>
        <v>53.472222222222221</v>
      </c>
      <c r="N26" s="84">
        <f>Alltnacriche!G25</f>
        <v>56.36363636363636</v>
      </c>
      <c r="O26" s="84">
        <f>Gowanbank!G25</f>
        <v>60</v>
      </c>
      <c r="P26" s="84">
        <f>'Lendrick Muir'!G25</f>
        <v>27.272727272727273</v>
      </c>
      <c r="Q26" s="84">
        <f>'Loch Eil OBT'!G25</f>
        <v>90</v>
      </c>
      <c r="R26" s="84">
        <f>Fairburn!G25</f>
        <v>24</v>
      </c>
      <c r="S26" s="84">
        <f>'Nethy Bridge'!G25</f>
        <v>19.047619047619047</v>
      </c>
      <c r="T26" s="84">
        <f>Barcaple!G25</f>
        <v>24.615384615384617</v>
      </c>
      <c r="V26" s="115">
        <f t="shared" si="1"/>
        <v>44.475046018725678</v>
      </c>
      <c r="W26" s="85">
        <f>'Scottish Adventure School'!G25</f>
        <v>75.384615384615387</v>
      </c>
    </row>
    <row r="27" spans="1:23" x14ac:dyDescent="0.35">
      <c r="A27" s="82">
        <v>25</v>
      </c>
      <c r="B27" s="15" t="s">
        <v>81</v>
      </c>
      <c r="C27" s="83">
        <f>Benmore!G26</f>
        <v>43.333333333333336</v>
      </c>
      <c r="D27" s="83">
        <f>Lagganlia!G26</f>
        <v>65.600000000000009</v>
      </c>
      <c r="E27" s="99">
        <f>Blairvadach!G26</f>
        <v>79.411764705882362</v>
      </c>
      <c r="F27" s="112">
        <f t="shared" si="0"/>
        <v>62.78169934640524</v>
      </c>
      <c r="G27" s="97">
        <f>'Ardroy OEC'!G26</f>
        <v>37.349397590361448</v>
      </c>
      <c r="H27" s="84">
        <f>Lochgoilhead!G26</f>
        <v>100</v>
      </c>
      <c r="I27" s="84">
        <f>'Fordell Firs '!G26</f>
        <v>100</v>
      </c>
      <c r="J27" s="84">
        <f>Meggernie!G26</f>
        <v>0</v>
      </c>
      <c r="K27" s="84">
        <f>Belmont!G26</f>
        <v>54</v>
      </c>
      <c r="L27" s="84">
        <f>Broomlee!G26</f>
        <v>50.704225352112672</v>
      </c>
      <c r="M27" s="84">
        <f>Dounans!G26</f>
        <v>75</v>
      </c>
      <c r="N27" s="84">
        <f>Alltnacriche!G26</f>
        <v>45.454545454545453</v>
      </c>
      <c r="O27" s="84">
        <f>Gowanbank!G26</f>
        <v>0</v>
      </c>
      <c r="P27" s="84">
        <f>'Lendrick Muir'!G26</f>
        <v>53.333333333333336</v>
      </c>
      <c r="Q27" s="84">
        <f>'Loch Eil OBT'!G26</f>
        <v>50</v>
      </c>
      <c r="R27" s="84">
        <f>Fairburn!G26</f>
        <v>16</v>
      </c>
      <c r="S27" s="84">
        <f>'Nethy Bridge'!G26</f>
        <v>53.571428571428569</v>
      </c>
      <c r="T27" s="84">
        <f>Barcaple!G26</f>
        <v>103.07692307692308</v>
      </c>
      <c r="V27" s="115">
        <f t="shared" si="1"/>
        <v>52.749275241336036</v>
      </c>
      <c r="W27" s="85">
        <f>'Scottish Adventure School'!G26</f>
        <v>45.384615384615387</v>
      </c>
    </row>
    <row r="28" spans="1:23" x14ac:dyDescent="0.35">
      <c r="A28" s="82">
        <v>26</v>
      </c>
      <c r="B28" s="15" t="s">
        <v>82</v>
      </c>
      <c r="C28" s="83">
        <f>Benmore!G27</f>
        <v>83.333333333333343</v>
      </c>
      <c r="D28" s="83">
        <f>Lagganlia!G27</f>
        <v>86.4</v>
      </c>
      <c r="E28" s="99">
        <f>Blairvadach!G27</f>
        <v>0</v>
      </c>
      <c r="F28" s="112">
        <f t="shared" si="0"/>
        <v>56.577777777777783</v>
      </c>
      <c r="G28" s="97">
        <f>'Ardroy OEC'!G27</f>
        <v>75.903614457831338</v>
      </c>
      <c r="H28" s="84">
        <f>Lochgoilhead!G27</f>
        <v>100</v>
      </c>
      <c r="I28" s="84">
        <f>'Fordell Firs '!G27</f>
        <v>100</v>
      </c>
      <c r="J28" s="84">
        <f>Meggernie!G27</f>
        <v>0</v>
      </c>
      <c r="K28" s="84">
        <f>Belmont!G27</f>
        <v>82</v>
      </c>
      <c r="L28" s="84">
        <f>Broomlee!G27</f>
        <v>39.436619718309856</v>
      </c>
      <c r="M28" s="84">
        <f>Dounans!G27</f>
        <v>28.472222222222221</v>
      </c>
      <c r="N28" s="84">
        <f>Alltnacriche!G27</f>
        <v>0</v>
      </c>
      <c r="O28" s="84">
        <f>Gowanbank!G27</f>
        <v>13.333333333333334</v>
      </c>
      <c r="P28" s="84">
        <f>'Lendrick Muir'!G27</f>
        <v>26.060606060606062</v>
      </c>
      <c r="Q28" s="84">
        <f>'Loch Eil OBT'!G27</f>
        <v>0</v>
      </c>
      <c r="R28" s="84">
        <f>Fairburn!G27</f>
        <v>0</v>
      </c>
      <c r="S28" s="84">
        <f>'Nethy Bridge'!G27</f>
        <v>46.428571428571431</v>
      </c>
      <c r="T28" s="84">
        <f>Barcaple!G27</f>
        <v>93.846153846153854</v>
      </c>
      <c r="V28" s="115">
        <f t="shared" si="1"/>
        <v>43.248651504787723</v>
      </c>
      <c r="W28" s="85">
        <f>'Scottish Adventure School'!G27</f>
        <v>61.53846153846154</v>
      </c>
    </row>
    <row r="29" spans="1:23" x14ac:dyDescent="0.35">
      <c r="A29" s="82">
        <v>27</v>
      </c>
      <c r="B29" s="15" t="s">
        <v>152</v>
      </c>
      <c r="C29" s="83">
        <f>Benmore!G28</f>
        <v>0</v>
      </c>
      <c r="D29" s="83">
        <f>Lagganlia!G28</f>
        <v>0</v>
      </c>
      <c r="E29" s="99">
        <f>Blairvadach!G28</f>
        <v>0</v>
      </c>
      <c r="F29" s="112">
        <f t="shared" si="0"/>
        <v>0</v>
      </c>
      <c r="G29" s="97">
        <f>'Ardroy OEC'!G28</f>
        <v>0</v>
      </c>
      <c r="H29" s="84">
        <f>Lochgoilhead!G28</f>
        <v>0</v>
      </c>
      <c r="I29" s="84">
        <f>'Fordell Firs '!G28</f>
        <v>83.969465648854964</v>
      </c>
      <c r="J29" s="84">
        <f>Meggernie!G28</f>
        <v>0</v>
      </c>
      <c r="K29" s="84">
        <f>Belmont!G28</f>
        <v>0</v>
      </c>
      <c r="L29" s="84">
        <f>Broomlee!G28</f>
        <v>0</v>
      </c>
      <c r="M29" s="84">
        <f>Dounans!G28</f>
        <v>0</v>
      </c>
      <c r="N29" s="84">
        <f>Alltnacriche!G28</f>
        <v>0</v>
      </c>
      <c r="O29" s="84">
        <f>Gowanbank!G28</f>
        <v>0</v>
      </c>
      <c r="P29" s="84">
        <f>'Lendrick Muir'!G28</f>
        <v>0</v>
      </c>
      <c r="Q29" s="84">
        <f>'Loch Eil OBT'!G28</f>
        <v>0</v>
      </c>
      <c r="R29" s="84">
        <f>Fairburn!G28</f>
        <v>0</v>
      </c>
      <c r="S29" s="84">
        <f>'Nethy Bridge'!G28</f>
        <v>0</v>
      </c>
      <c r="T29" s="84">
        <f>Barcaple!G28</f>
        <v>50.769230769230774</v>
      </c>
      <c r="V29" s="115">
        <f t="shared" si="1"/>
        <v>9.6241926012918384</v>
      </c>
      <c r="W29" s="85">
        <f>'Scottish Adventure School'!G28</f>
        <v>0</v>
      </c>
    </row>
    <row r="30" spans="1:23" x14ac:dyDescent="0.35">
      <c r="A30" s="82">
        <v>28</v>
      </c>
      <c r="B30" s="15" t="s">
        <v>152</v>
      </c>
      <c r="C30" s="83">
        <f>Benmore!G29</f>
        <v>0</v>
      </c>
      <c r="D30" s="83">
        <f>Lagganlia!G29</f>
        <v>0</v>
      </c>
      <c r="E30" s="99">
        <f>Blairvadach!G29</f>
        <v>0</v>
      </c>
      <c r="F30" s="112">
        <f t="shared" si="0"/>
        <v>0</v>
      </c>
      <c r="G30" s="97">
        <f>'Ardroy OEC'!G29</f>
        <v>0</v>
      </c>
      <c r="H30" s="84">
        <f>Lochgoilhead!G29</f>
        <v>0</v>
      </c>
      <c r="I30" s="84">
        <f>'Fordell Firs '!G29</f>
        <v>37.404580152671755</v>
      </c>
      <c r="J30" s="84">
        <f>Meggernie!G29</f>
        <v>0</v>
      </c>
      <c r="K30" s="84">
        <f>Belmont!G29</f>
        <v>0</v>
      </c>
      <c r="L30" s="84">
        <f>Broomlee!G29</f>
        <v>0</v>
      </c>
      <c r="M30" s="84">
        <f>Dounans!G29</f>
        <v>0</v>
      </c>
      <c r="N30" s="84">
        <f>Alltnacriche!G29</f>
        <v>0</v>
      </c>
      <c r="O30" s="84">
        <f>Gowanbank!G29</f>
        <v>0</v>
      </c>
      <c r="P30" s="84">
        <f>'Lendrick Muir'!G29</f>
        <v>0</v>
      </c>
      <c r="Q30" s="84">
        <f>'Loch Eil OBT'!G29</f>
        <v>0</v>
      </c>
      <c r="R30" s="84">
        <f>Fairburn!G29</f>
        <v>0</v>
      </c>
      <c r="S30" s="84">
        <f>'Nethy Bridge'!G29</f>
        <v>0</v>
      </c>
      <c r="T30" s="84">
        <f>Barcaple!G29</f>
        <v>0</v>
      </c>
      <c r="V30" s="115">
        <f t="shared" si="1"/>
        <v>2.6717557251908395</v>
      </c>
      <c r="W30" s="85">
        <f>'Scottish Adventure School'!G29</f>
        <v>0</v>
      </c>
    </row>
    <row r="31" spans="1:23" x14ac:dyDescent="0.35">
      <c r="A31" s="82">
        <v>29</v>
      </c>
      <c r="B31" s="15" t="s">
        <v>152</v>
      </c>
      <c r="C31" s="83">
        <f>Benmore!G30</f>
        <v>0</v>
      </c>
      <c r="D31" s="83">
        <f>Lagganlia!G30</f>
        <v>0</v>
      </c>
      <c r="E31" s="99">
        <f>Blairvadach!G30</f>
        <v>0</v>
      </c>
      <c r="F31" s="112">
        <f t="shared" si="0"/>
        <v>0</v>
      </c>
      <c r="G31" s="97">
        <f>'Ardroy OEC'!G30</f>
        <v>0</v>
      </c>
      <c r="H31" s="84">
        <f>Lochgoilhead!G30</f>
        <v>0</v>
      </c>
      <c r="I31" s="84">
        <f>'Fordell Firs '!G30</f>
        <v>22.137404580152673</v>
      </c>
      <c r="J31" s="84">
        <f>Meggernie!G30</f>
        <v>0</v>
      </c>
      <c r="K31" s="84">
        <f>Belmont!G30</f>
        <v>0</v>
      </c>
      <c r="L31" s="84">
        <f>Broomlee!G30</f>
        <v>0</v>
      </c>
      <c r="M31" s="84">
        <f>Dounans!G30</f>
        <v>0</v>
      </c>
      <c r="N31" s="84">
        <f>Alltnacriche!G30</f>
        <v>0</v>
      </c>
      <c r="O31" s="84">
        <f>Gowanbank!G30</f>
        <v>0</v>
      </c>
      <c r="P31" s="84">
        <f>'Lendrick Muir'!G30</f>
        <v>0</v>
      </c>
      <c r="Q31" s="84">
        <f>'Loch Eil OBT'!G30</f>
        <v>0</v>
      </c>
      <c r="R31" s="84">
        <f>Fairburn!G30</f>
        <v>0</v>
      </c>
      <c r="S31" s="84">
        <f>'Nethy Bridge'!G30</f>
        <v>0</v>
      </c>
      <c r="T31" s="84">
        <f>Barcaple!G30</f>
        <v>47.692307692307693</v>
      </c>
      <c r="V31" s="115">
        <f t="shared" si="1"/>
        <v>4.9878365908900264</v>
      </c>
      <c r="W31" s="85">
        <f>'Scottish Adventure School'!G30</f>
        <v>0</v>
      </c>
    </row>
    <row r="32" spans="1:23" x14ac:dyDescent="0.35">
      <c r="A32" s="82">
        <v>30</v>
      </c>
      <c r="B32" s="15" t="s">
        <v>152</v>
      </c>
      <c r="C32" s="83">
        <f>Benmore!G31</f>
        <v>0</v>
      </c>
      <c r="D32" s="83">
        <f>Lagganlia!G31</f>
        <v>0</v>
      </c>
      <c r="E32" s="99">
        <f>Blairvadach!G31</f>
        <v>0</v>
      </c>
      <c r="F32" s="112">
        <f t="shared" si="0"/>
        <v>0</v>
      </c>
      <c r="G32" s="97">
        <f>'Ardroy OEC'!G31</f>
        <v>0</v>
      </c>
      <c r="H32" s="84">
        <f>Lochgoilhead!G31</f>
        <v>0</v>
      </c>
      <c r="I32" s="84">
        <f>'Fordell Firs '!G31</f>
        <v>9.1603053435114514</v>
      </c>
      <c r="J32" s="84">
        <f>Meggernie!G31</f>
        <v>0</v>
      </c>
      <c r="K32" s="84">
        <f>Belmont!G31</f>
        <v>0</v>
      </c>
      <c r="L32" s="84">
        <f>Broomlee!G31</f>
        <v>0</v>
      </c>
      <c r="M32" s="84">
        <f>Dounans!G31</f>
        <v>0</v>
      </c>
      <c r="N32" s="84">
        <f>Alltnacriche!G31</f>
        <v>0</v>
      </c>
      <c r="O32" s="84">
        <f>Gowanbank!G31</f>
        <v>0</v>
      </c>
      <c r="P32" s="84">
        <f>'Lendrick Muir'!G31</f>
        <v>0</v>
      </c>
      <c r="Q32" s="84">
        <f>'Loch Eil OBT'!G31</f>
        <v>0</v>
      </c>
      <c r="R32" s="84">
        <f>Fairburn!G31</f>
        <v>0</v>
      </c>
      <c r="S32" s="84">
        <f>'Nethy Bridge'!G31</f>
        <v>0</v>
      </c>
      <c r="T32" s="84">
        <f>Barcaple!G31</f>
        <v>0</v>
      </c>
      <c r="V32" s="115">
        <f t="shared" si="1"/>
        <v>0.65430752453653229</v>
      </c>
      <c r="W32" s="85">
        <f>'Scottish Adventure School'!G31</f>
        <v>0</v>
      </c>
    </row>
    <row r="33" spans="1:23" x14ac:dyDescent="0.35">
      <c r="A33" s="82">
        <v>31</v>
      </c>
      <c r="B33" s="15" t="s">
        <v>152</v>
      </c>
      <c r="C33" s="83">
        <f>Benmore!G32</f>
        <v>0</v>
      </c>
      <c r="D33" s="83">
        <f>Lagganlia!G32</f>
        <v>0</v>
      </c>
      <c r="E33" s="99">
        <f>Blairvadach!G32</f>
        <v>0</v>
      </c>
      <c r="F33" s="112">
        <f t="shared" si="0"/>
        <v>0</v>
      </c>
      <c r="G33" s="97">
        <f>'Ardroy OEC'!G32</f>
        <v>0</v>
      </c>
      <c r="H33" s="84">
        <f>Lochgoilhead!G32</f>
        <v>0</v>
      </c>
      <c r="I33" s="84">
        <f>'Fordell Firs '!G32</f>
        <v>0</v>
      </c>
      <c r="J33" s="84">
        <f>Meggernie!G32</f>
        <v>0</v>
      </c>
      <c r="K33" s="84">
        <f>Belmont!G32</f>
        <v>0</v>
      </c>
      <c r="L33" s="84">
        <f>Broomlee!G32</f>
        <v>0</v>
      </c>
      <c r="M33" s="84">
        <f>Dounans!G32</f>
        <v>0</v>
      </c>
      <c r="N33" s="84">
        <f>Alltnacriche!G32</f>
        <v>0</v>
      </c>
      <c r="O33" s="84">
        <f>Gowanbank!G32</f>
        <v>0</v>
      </c>
      <c r="P33" s="84">
        <f>'Lendrick Muir'!G32</f>
        <v>0</v>
      </c>
      <c r="Q33" s="84">
        <f>'Loch Eil OBT'!G32</f>
        <v>0</v>
      </c>
      <c r="R33" s="84">
        <f>Fairburn!G32</f>
        <v>0</v>
      </c>
      <c r="S33" s="84">
        <f>'Nethy Bridge'!G32</f>
        <v>0</v>
      </c>
      <c r="T33" s="84">
        <f>Barcaple!G32</f>
        <v>0</v>
      </c>
      <c r="V33" s="115">
        <f t="shared" si="1"/>
        <v>0</v>
      </c>
      <c r="W33" s="85">
        <f>'Scottish Adventure School'!G32</f>
        <v>0</v>
      </c>
    </row>
    <row r="34" spans="1:23" x14ac:dyDescent="0.35">
      <c r="A34" s="82">
        <v>32</v>
      </c>
      <c r="B34" s="15" t="s">
        <v>152</v>
      </c>
      <c r="C34" s="83">
        <f>Benmore!G33</f>
        <v>0</v>
      </c>
      <c r="D34" s="83">
        <f>Lagganlia!G33</f>
        <v>0</v>
      </c>
      <c r="E34" s="99">
        <f>Blairvadach!G33</f>
        <v>0</v>
      </c>
      <c r="F34" s="112">
        <f t="shared" si="0"/>
        <v>0</v>
      </c>
      <c r="G34" s="97">
        <f>'Ardroy OEC'!G33</f>
        <v>0</v>
      </c>
      <c r="H34" s="84">
        <f>Lochgoilhead!G33</f>
        <v>0</v>
      </c>
      <c r="I34" s="84">
        <f>'Fordell Firs '!G33</f>
        <v>0</v>
      </c>
      <c r="J34" s="84">
        <f>Meggernie!G33</f>
        <v>0</v>
      </c>
      <c r="K34" s="84">
        <f>Belmont!G33</f>
        <v>0</v>
      </c>
      <c r="L34" s="84">
        <f>Broomlee!G33</f>
        <v>0</v>
      </c>
      <c r="M34" s="84">
        <f>Dounans!G33</f>
        <v>0</v>
      </c>
      <c r="N34" s="84">
        <f>Alltnacriche!G33</f>
        <v>0</v>
      </c>
      <c r="O34" s="84">
        <f>Gowanbank!G33</f>
        <v>0</v>
      </c>
      <c r="P34" s="84">
        <f>'Lendrick Muir'!G33</f>
        <v>0</v>
      </c>
      <c r="Q34" s="84">
        <f>'Loch Eil OBT'!G33</f>
        <v>0</v>
      </c>
      <c r="R34" s="84">
        <f>Fairburn!G33</f>
        <v>0</v>
      </c>
      <c r="S34" s="84">
        <f>'Nethy Bridge'!G33</f>
        <v>0</v>
      </c>
      <c r="T34" s="84">
        <f>Barcaple!G33</f>
        <v>0</v>
      </c>
      <c r="V34" s="115">
        <f t="shared" si="1"/>
        <v>0</v>
      </c>
      <c r="W34" s="85">
        <f>'Scottish Adventure School'!G33</f>
        <v>0</v>
      </c>
    </row>
    <row r="35" spans="1:23" x14ac:dyDescent="0.35">
      <c r="A35" s="82">
        <v>33</v>
      </c>
      <c r="B35" s="15" t="s">
        <v>152</v>
      </c>
      <c r="C35" s="83">
        <f>Benmore!G34</f>
        <v>0</v>
      </c>
      <c r="D35" s="83">
        <f>Lagganlia!G34</f>
        <v>0</v>
      </c>
      <c r="E35" s="99">
        <f>Blairvadach!G34</f>
        <v>0</v>
      </c>
      <c r="F35" s="112">
        <f t="shared" si="0"/>
        <v>0</v>
      </c>
      <c r="G35" s="97">
        <f>'Ardroy OEC'!G34</f>
        <v>0</v>
      </c>
      <c r="H35" s="84">
        <f>Lochgoilhead!G34</f>
        <v>0</v>
      </c>
      <c r="I35" s="84">
        <f>'Fordell Firs '!G34</f>
        <v>0</v>
      </c>
      <c r="J35" s="84">
        <f>Meggernie!G34</f>
        <v>0</v>
      </c>
      <c r="K35" s="84">
        <f>Belmont!G34</f>
        <v>0</v>
      </c>
      <c r="L35" s="84">
        <f>Broomlee!G34</f>
        <v>0</v>
      </c>
      <c r="M35" s="84">
        <f>Dounans!G34</f>
        <v>0</v>
      </c>
      <c r="N35" s="84">
        <f>Alltnacriche!G34</f>
        <v>0</v>
      </c>
      <c r="O35" s="84">
        <f>Gowanbank!G34</f>
        <v>0</v>
      </c>
      <c r="P35" s="84">
        <f>'Lendrick Muir'!G34</f>
        <v>0</v>
      </c>
      <c r="Q35" s="84">
        <f>'Loch Eil OBT'!G34</f>
        <v>28.333333333333336</v>
      </c>
      <c r="R35" s="84">
        <f>Fairburn!G34</f>
        <v>0</v>
      </c>
      <c r="S35" s="84">
        <f>'Nethy Bridge'!G34</f>
        <v>0</v>
      </c>
      <c r="T35" s="84">
        <f>Barcaple!G34</f>
        <v>0</v>
      </c>
      <c r="V35" s="115">
        <f t="shared" si="1"/>
        <v>2.0238095238095242</v>
      </c>
      <c r="W35" s="85">
        <f>'Scottish Adventure School'!G34</f>
        <v>0</v>
      </c>
    </row>
    <row r="36" spans="1:23" x14ac:dyDescent="0.35">
      <c r="A36" s="82">
        <v>34</v>
      </c>
      <c r="B36" s="15" t="s">
        <v>90</v>
      </c>
      <c r="C36" s="83">
        <f>Benmore!G35</f>
        <v>37.5</v>
      </c>
      <c r="D36" s="83">
        <f>Lagganlia!G35</f>
        <v>0</v>
      </c>
      <c r="E36" s="99">
        <f>Blairvadach!G35</f>
        <v>48.529411764705884</v>
      </c>
      <c r="F36" s="112">
        <f t="shared" si="0"/>
        <v>28.676470588235293</v>
      </c>
      <c r="G36" s="97">
        <f>'Ardroy OEC'!G35</f>
        <v>0</v>
      </c>
      <c r="H36" s="84">
        <f>Lochgoilhead!G35</f>
        <v>57.236842105263165</v>
      </c>
      <c r="I36" s="84">
        <f>'Fordell Firs '!G35</f>
        <v>0</v>
      </c>
      <c r="J36" s="84">
        <f>Meggernie!G35</f>
        <v>0</v>
      </c>
      <c r="K36" s="84">
        <f>Belmont!G35</f>
        <v>0</v>
      </c>
      <c r="L36" s="84">
        <f>Broomlee!G35</f>
        <v>0</v>
      </c>
      <c r="M36" s="84">
        <f>Dounans!G35</f>
        <v>43.75</v>
      </c>
      <c r="N36" s="84">
        <f>Alltnacriche!G35</f>
        <v>0</v>
      </c>
      <c r="O36" s="84">
        <f>Gowanbank!G35</f>
        <v>0</v>
      </c>
      <c r="P36" s="84">
        <f>'Lendrick Muir'!G35</f>
        <v>0</v>
      </c>
      <c r="Q36" s="84">
        <f>'Loch Eil OBT'!G35</f>
        <v>50</v>
      </c>
      <c r="R36" s="84">
        <f>Fairburn!G35</f>
        <v>0</v>
      </c>
      <c r="S36" s="84">
        <f>'Nethy Bridge'!G35</f>
        <v>0</v>
      </c>
      <c r="T36" s="84">
        <f>Barcaple!G35</f>
        <v>0</v>
      </c>
      <c r="V36" s="115">
        <f t="shared" si="1"/>
        <v>10.784774436090228</v>
      </c>
      <c r="W36" s="85">
        <f>'Scottish Adventure School'!G35</f>
        <v>0</v>
      </c>
    </row>
    <row r="37" spans="1:23" x14ac:dyDescent="0.35">
      <c r="A37" s="82">
        <v>35</v>
      </c>
      <c r="B37" s="15" t="s">
        <v>91</v>
      </c>
      <c r="C37" s="83">
        <f>Benmore!G36</f>
        <v>68.333333333333343</v>
      </c>
      <c r="D37" s="83">
        <f>Lagganlia!G36</f>
        <v>61.6</v>
      </c>
      <c r="E37" s="99">
        <f>Blairvadach!G36</f>
        <v>44.117647058823536</v>
      </c>
      <c r="F37" s="112">
        <f t="shared" si="0"/>
        <v>58.016993464052291</v>
      </c>
      <c r="G37" s="97">
        <f>'Ardroy OEC'!G36</f>
        <v>48.192771084337352</v>
      </c>
      <c r="H37" s="84">
        <f>Lochgoilhead!G36</f>
        <v>75</v>
      </c>
      <c r="I37" s="84">
        <f>'Fordell Firs '!G36</f>
        <v>100</v>
      </c>
      <c r="J37" s="84">
        <f>Meggernie!G36</f>
        <v>0</v>
      </c>
      <c r="K37" s="84">
        <f>Belmont!G36</f>
        <v>76</v>
      </c>
      <c r="L37" s="84">
        <f>Broomlee!G36</f>
        <v>0</v>
      </c>
      <c r="M37" s="84">
        <f>Dounans!G36</f>
        <v>0</v>
      </c>
      <c r="N37" s="84">
        <f>Alltnacriche!G36</f>
        <v>58.18181818181818</v>
      </c>
      <c r="O37" s="84">
        <f>Gowanbank!G36</f>
        <v>0</v>
      </c>
      <c r="P37" s="84">
        <f>'Lendrick Muir'!G36</f>
        <v>0</v>
      </c>
      <c r="Q37" s="84">
        <f>'Loch Eil OBT'!G36</f>
        <v>100</v>
      </c>
      <c r="R37" s="84">
        <f>Fairburn!G36</f>
        <v>0</v>
      </c>
      <c r="S37" s="84">
        <f>'Nethy Bridge'!G36</f>
        <v>0</v>
      </c>
      <c r="T37" s="84">
        <f>Barcaple!G36</f>
        <v>0</v>
      </c>
      <c r="V37" s="115">
        <f t="shared" si="1"/>
        <v>32.669613519011108</v>
      </c>
      <c r="W37" s="85">
        <f>'Scottish Adventure School'!G36</f>
        <v>0</v>
      </c>
    </row>
    <row r="38" spans="1:23" x14ac:dyDescent="0.35">
      <c r="A38" s="82">
        <v>36</v>
      </c>
      <c r="B38" s="15" t="s">
        <v>92</v>
      </c>
      <c r="C38" s="83">
        <f>Benmore!G37</f>
        <v>64.166666666666671</v>
      </c>
      <c r="D38" s="83">
        <f>Lagganlia!G37</f>
        <v>77.600000000000009</v>
      </c>
      <c r="E38" s="99">
        <f>Blairvadach!G37</f>
        <v>44.117647058823536</v>
      </c>
      <c r="F38" s="112">
        <f t="shared" si="0"/>
        <v>61.961437908496741</v>
      </c>
      <c r="G38" s="97">
        <f>'Ardroy OEC'!G37</f>
        <v>72.289156626506028</v>
      </c>
      <c r="H38" s="84">
        <f>Lochgoilhead!G37</f>
        <v>11.184210526315791</v>
      </c>
      <c r="I38" s="84">
        <f>'Fordell Firs '!G37</f>
        <v>9.1603053435114514</v>
      </c>
      <c r="J38" s="84">
        <f>Meggernie!G37</f>
        <v>0</v>
      </c>
      <c r="K38" s="84">
        <f>Belmont!G37</f>
        <v>90.425531914893611</v>
      </c>
      <c r="L38" s="84">
        <f>Broomlee!G37</f>
        <v>0</v>
      </c>
      <c r="M38" s="84">
        <f>Dounans!G37</f>
        <v>56.25</v>
      </c>
      <c r="N38" s="84">
        <f>Alltnacriche!G37</f>
        <v>60</v>
      </c>
      <c r="O38" s="84">
        <f>Gowanbank!G37</f>
        <v>0</v>
      </c>
      <c r="P38" s="84">
        <f>'Lendrick Muir'!G37</f>
        <v>40</v>
      </c>
      <c r="Q38" s="84">
        <f>'Loch Eil OBT'!G37</f>
        <v>92.5</v>
      </c>
      <c r="R38" s="84">
        <f>Fairburn!G37</f>
        <v>0</v>
      </c>
      <c r="S38" s="84">
        <f>'Nethy Bridge'!G37</f>
        <v>0</v>
      </c>
      <c r="T38" s="84">
        <f>Barcaple!G37</f>
        <v>0</v>
      </c>
      <c r="V38" s="115">
        <f t="shared" si="1"/>
        <v>30.843514600801921</v>
      </c>
      <c r="W38" s="85">
        <f>'Scottish Adventure School'!G37</f>
        <v>0</v>
      </c>
    </row>
    <row r="39" spans="1:23" x14ac:dyDescent="0.35">
      <c r="A39" s="82">
        <v>37</v>
      </c>
      <c r="B39" s="15" t="s">
        <v>93</v>
      </c>
      <c r="C39" s="83">
        <f>Benmore!G38</f>
        <v>79.166666666666671</v>
      </c>
      <c r="D39" s="83">
        <f>Lagganlia!G38</f>
        <v>53.6</v>
      </c>
      <c r="E39" s="99">
        <f>Blairvadach!G38</f>
        <v>54.411764705882355</v>
      </c>
      <c r="F39" s="112">
        <f t="shared" si="0"/>
        <v>62.39281045751634</v>
      </c>
      <c r="G39" s="97">
        <f>'Ardroy OEC'!G38</f>
        <v>39.759036144578317</v>
      </c>
      <c r="H39" s="84">
        <f>Lochgoilhead!G38</f>
        <v>0</v>
      </c>
      <c r="I39" s="84">
        <f>'Fordell Firs '!G38</f>
        <v>34.351145038167942</v>
      </c>
      <c r="J39" s="84">
        <f>Meggernie!G38</f>
        <v>0</v>
      </c>
      <c r="K39" s="84">
        <f>Belmont!G38</f>
        <v>0</v>
      </c>
      <c r="L39" s="84">
        <f>Broomlee!G38</f>
        <v>0</v>
      </c>
      <c r="M39" s="84">
        <f>Dounans!G38</f>
        <v>0</v>
      </c>
      <c r="N39" s="84">
        <f>Alltnacriche!G38</f>
        <v>32.727272727272727</v>
      </c>
      <c r="O39" s="84">
        <f>Gowanbank!G38</f>
        <v>40</v>
      </c>
      <c r="P39" s="84">
        <f>'Lendrick Muir'!G38</f>
        <v>17.575757575757578</v>
      </c>
      <c r="Q39" s="84">
        <f>'Loch Eil OBT'!G38</f>
        <v>90</v>
      </c>
      <c r="R39" s="84">
        <f>Fairburn!G38</f>
        <v>0</v>
      </c>
      <c r="S39" s="84">
        <f>'Nethy Bridge'!G38</f>
        <v>0</v>
      </c>
      <c r="T39" s="84">
        <f>Barcaple!G38</f>
        <v>21.53846153846154</v>
      </c>
      <c r="V39" s="115">
        <f t="shared" si="1"/>
        <v>19.71083378744558</v>
      </c>
      <c r="W39" s="85">
        <f>'Scottish Adventure School'!G38</f>
        <v>0</v>
      </c>
    </row>
    <row r="40" spans="1:23" x14ac:dyDescent="0.35">
      <c r="A40" s="82">
        <v>38</v>
      </c>
      <c r="B40" s="15" t="s">
        <v>94</v>
      </c>
      <c r="C40" s="83">
        <f>Benmore!G39</f>
        <v>100</v>
      </c>
      <c r="D40" s="83">
        <f>Lagganlia!G39</f>
        <v>54.400000000000006</v>
      </c>
      <c r="E40" s="99">
        <f>Blairvadach!G39</f>
        <v>94.117647058823536</v>
      </c>
      <c r="F40" s="112">
        <f t="shared" si="0"/>
        <v>82.839215686274514</v>
      </c>
      <c r="G40" s="97">
        <f>'Ardroy OEC'!G39</f>
        <v>26.506024096385545</v>
      </c>
      <c r="H40" s="84">
        <f>Lochgoilhead!G39</f>
        <v>71.71052631578948</v>
      </c>
      <c r="I40" s="84">
        <f>'Fordell Firs '!G39</f>
        <v>11.450381679389313</v>
      </c>
      <c r="J40" s="84">
        <f>Meggernie!G39</f>
        <v>0</v>
      </c>
      <c r="K40" s="84">
        <f>Belmont!G39</f>
        <v>72.340425531914889</v>
      </c>
      <c r="L40" s="84">
        <f>Broomlee!G39</f>
        <v>35.2112676056338</v>
      </c>
      <c r="M40" s="84">
        <f>Dounans!G39</f>
        <v>0</v>
      </c>
      <c r="N40" s="84">
        <f>Alltnacriche!G39</f>
        <v>80</v>
      </c>
      <c r="O40" s="84">
        <f>Gowanbank!G39</f>
        <v>75.555555555555557</v>
      </c>
      <c r="P40" s="84">
        <f>'Lendrick Muir'!G39</f>
        <v>32.727272727272727</v>
      </c>
      <c r="Q40" s="84">
        <f>'Loch Eil OBT'!G39</f>
        <v>90</v>
      </c>
      <c r="R40" s="84">
        <f>Fairburn!G39</f>
        <v>0</v>
      </c>
      <c r="S40" s="84">
        <f>'Nethy Bridge'!G39</f>
        <v>28.571428571428569</v>
      </c>
      <c r="T40" s="84">
        <f>Barcaple!G39</f>
        <v>32.307692307692307</v>
      </c>
      <c r="V40" s="115">
        <f t="shared" si="1"/>
        <v>39.741469599361587</v>
      </c>
      <c r="W40" s="85">
        <f>'Scottish Adventure School'!G39</f>
        <v>0</v>
      </c>
    </row>
    <row r="41" spans="1:23" x14ac:dyDescent="0.35">
      <c r="A41" s="82">
        <v>39</v>
      </c>
      <c r="B41" s="15" t="s">
        <v>95</v>
      </c>
      <c r="C41" s="83">
        <f>Benmore!G40</f>
        <v>100</v>
      </c>
      <c r="D41" s="83">
        <f>Lagganlia!G40</f>
        <v>63.2</v>
      </c>
      <c r="E41" s="99">
        <f>Blairvadach!G40</f>
        <v>70.588235294117652</v>
      </c>
      <c r="F41" s="112">
        <f t="shared" si="0"/>
        <v>77.929411764705875</v>
      </c>
      <c r="G41" s="97">
        <f>'Ardroy OEC'!G40</f>
        <v>49.397590361445786</v>
      </c>
      <c r="H41" s="84">
        <f>Lochgoilhead!G40</f>
        <v>19.736842105263158</v>
      </c>
      <c r="I41" s="84">
        <f>'Fordell Firs '!G40</f>
        <v>14.503816793893131</v>
      </c>
      <c r="J41" s="84">
        <f>Meggernie!G40</f>
        <v>0</v>
      </c>
      <c r="K41" s="84">
        <f>Belmont!G40</f>
        <v>40.425531914893618</v>
      </c>
      <c r="L41" s="84">
        <f>Broomlee!G40</f>
        <v>27.464788732394364</v>
      </c>
      <c r="M41" s="84">
        <f>Dounans!G40</f>
        <v>0</v>
      </c>
      <c r="N41" s="84">
        <f>Alltnacriche!G40</f>
        <v>60</v>
      </c>
      <c r="O41" s="84">
        <f>Gowanbank!G40</f>
        <v>22.222222222222221</v>
      </c>
      <c r="P41" s="84">
        <f>'Lendrick Muir'!G40</f>
        <v>0</v>
      </c>
      <c r="Q41" s="84">
        <f>'Loch Eil OBT'!G40</f>
        <v>80</v>
      </c>
      <c r="R41" s="84">
        <f>Fairburn!G40</f>
        <v>0</v>
      </c>
      <c r="S41" s="84">
        <f>'Nethy Bridge'!G40</f>
        <v>28.571428571428569</v>
      </c>
      <c r="T41" s="84">
        <f>Barcaple!G40</f>
        <v>70.769230769230774</v>
      </c>
      <c r="V41" s="115">
        <f t="shared" si="1"/>
        <v>29.506532247912258</v>
      </c>
      <c r="W41" s="85">
        <f>'Scottish Adventure School'!G40</f>
        <v>0</v>
      </c>
    </row>
    <row r="42" spans="1:23" x14ac:dyDescent="0.35">
      <c r="A42" s="82">
        <v>40</v>
      </c>
      <c r="B42" s="15" t="s">
        <v>96</v>
      </c>
      <c r="C42" s="83">
        <f>Benmore!G41</f>
        <v>57.5</v>
      </c>
      <c r="D42" s="83">
        <f>Lagganlia!G41</f>
        <v>70.400000000000006</v>
      </c>
      <c r="E42" s="99">
        <f>Blairvadach!G41</f>
        <v>50</v>
      </c>
      <c r="F42" s="112">
        <f t="shared" si="0"/>
        <v>59.300000000000004</v>
      </c>
      <c r="G42" s="97">
        <f>'Ardroy OEC'!G41</f>
        <v>61.445783132530124</v>
      </c>
      <c r="H42" s="84">
        <f>Lochgoilhead!G41</f>
        <v>69.078947368421055</v>
      </c>
      <c r="I42" s="84">
        <f>'Fordell Firs '!G41</f>
        <v>20.610687022900766</v>
      </c>
      <c r="J42" s="84">
        <f>Meggernie!G41</f>
        <v>0</v>
      </c>
      <c r="K42" s="84">
        <f>Belmont!G41</f>
        <v>0</v>
      </c>
      <c r="L42" s="84">
        <f>Broomlee!G41</f>
        <v>0</v>
      </c>
      <c r="M42" s="84">
        <f>Dounans!G41</f>
        <v>57.638888888888886</v>
      </c>
      <c r="N42" s="84">
        <f>Alltnacriche!G41</f>
        <v>54.545454545454547</v>
      </c>
      <c r="O42" s="84">
        <f>Gowanbank!G41</f>
        <v>0</v>
      </c>
      <c r="P42" s="84">
        <f>'Lendrick Muir'!G41</f>
        <v>30.303030303030305</v>
      </c>
      <c r="Q42" s="84">
        <f>'Loch Eil OBT'!G41</f>
        <v>100</v>
      </c>
      <c r="R42" s="84">
        <f>Fairburn!G41</f>
        <v>0</v>
      </c>
      <c r="S42" s="84">
        <f>'Nethy Bridge'!G41</f>
        <v>59.523809523809526</v>
      </c>
      <c r="T42" s="84">
        <f>Barcaple!G41</f>
        <v>0</v>
      </c>
      <c r="V42" s="115">
        <f t="shared" si="1"/>
        <v>32.367614341788233</v>
      </c>
      <c r="W42" s="85">
        <f>'Scottish Adventure School'!G41</f>
        <v>0</v>
      </c>
    </row>
    <row r="43" spans="1:23" x14ac:dyDescent="0.35">
      <c r="A43" s="82">
        <v>41</v>
      </c>
      <c r="B43" s="15" t="s">
        <v>97</v>
      </c>
      <c r="C43" s="83">
        <f>Benmore!G42</f>
        <v>68.333333333333343</v>
      </c>
      <c r="D43" s="83">
        <f>Lagganlia!G42</f>
        <v>71.2</v>
      </c>
      <c r="E43" s="99">
        <f>Blairvadach!G42</f>
        <v>47.058823529411768</v>
      </c>
      <c r="F43" s="112">
        <f t="shared" si="0"/>
        <v>62.197385620915043</v>
      </c>
      <c r="G43" s="97">
        <f>'Ardroy OEC'!G42</f>
        <v>0</v>
      </c>
      <c r="H43" s="84">
        <f>Lochgoilhead!G42</f>
        <v>0</v>
      </c>
      <c r="I43" s="84">
        <f>'Fordell Firs '!G42</f>
        <v>0</v>
      </c>
      <c r="J43" s="84">
        <f>Meggernie!G42</f>
        <v>0</v>
      </c>
      <c r="K43" s="84">
        <f>Belmont!G42</f>
        <v>0</v>
      </c>
      <c r="L43" s="84">
        <f>Broomlee!G42</f>
        <v>0</v>
      </c>
      <c r="M43" s="84">
        <f>Dounans!G42</f>
        <v>87.5</v>
      </c>
      <c r="N43" s="84">
        <f>Alltnacriche!G42</f>
        <v>63.636363636363633</v>
      </c>
      <c r="O43" s="84">
        <f>Gowanbank!G42</f>
        <v>37.777777777777779</v>
      </c>
      <c r="P43" s="84">
        <f>'Lendrick Muir'!G42</f>
        <v>46.666666666666671</v>
      </c>
      <c r="Q43" s="84">
        <f>'Loch Eil OBT'!G42</f>
        <v>80</v>
      </c>
      <c r="R43" s="84">
        <f>Fairburn!G42</f>
        <v>0</v>
      </c>
      <c r="S43" s="84">
        <f>'Nethy Bridge'!G42</f>
        <v>71.428571428571431</v>
      </c>
      <c r="T43" s="84">
        <f>Barcaple!G42</f>
        <v>18.461538461538463</v>
      </c>
      <c r="V43" s="115">
        <f t="shared" si="1"/>
        <v>28.96220842649414</v>
      </c>
      <c r="W43" s="85">
        <f>'Scottish Adventure School'!G42</f>
        <v>0</v>
      </c>
    </row>
    <row r="44" spans="1:23" x14ac:dyDescent="0.35">
      <c r="A44" s="82">
        <v>42</v>
      </c>
      <c r="B44" s="15" t="s">
        <v>156</v>
      </c>
      <c r="C44" s="83">
        <f>Benmore!G43</f>
        <v>0</v>
      </c>
      <c r="D44" s="83">
        <f>Lagganlia!G43</f>
        <v>0</v>
      </c>
      <c r="E44" s="99">
        <f>Blairvadach!G43</f>
        <v>51.470588235294123</v>
      </c>
      <c r="F44" s="112">
        <f t="shared" si="0"/>
        <v>17.156862745098042</v>
      </c>
      <c r="G44" s="97">
        <f>'Ardroy OEC'!G43</f>
        <v>0</v>
      </c>
      <c r="H44" s="84">
        <f>Lochgoilhead!G43</f>
        <v>0</v>
      </c>
      <c r="I44" s="84">
        <f>'Fordell Firs '!G43</f>
        <v>0</v>
      </c>
      <c r="J44" s="84">
        <f>Meggernie!G43</f>
        <v>0</v>
      </c>
      <c r="K44" s="84">
        <f>Belmont!G43</f>
        <v>0</v>
      </c>
      <c r="L44" s="84">
        <f>Broomlee!G43</f>
        <v>0</v>
      </c>
      <c r="M44" s="84">
        <f>Dounans!G43</f>
        <v>0</v>
      </c>
      <c r="N44" s="84">
        <f>Alltnacriche!G43</f>
        <v>0</v>
      </c>
      <c r="O44" s="84">
        <f>Gowanbank!G43</f>
        <v>0</v>
      </c>
      <c r="P44" s="84">
        <f>'Lendrick Muir'!G43</f>
        <v>0</v>
      </c>
      <c r="Q44" s="84">
        <f>'Loch Eil OBT'!G43</f>
        <v>0</v>
      </c>
      <c r="R44" s="84">
        <f>Fairburn!G43</f>
        <v>0</v>
      </c>
      <c r="S44" s="84">
        <f>'Nethy Bridge'!G43</f>
        <v>0</v>
      </c>
      <c r="T44" s="84">
        <f>Barcaple!G43</f>
        <v>0</v>
      </c>
      <c r="V44" s="115">
        <f t="shared" si="1"/>
        <v>0</v>
      </c>
      <c r="W44" s="85">
        <f>'Scottish Adventure School'!G43</f>
        <v>0</v>
      </c>
    </row>
    <row r="45" spans="1:23" x14ac:dyDescent="0.35">
      <c r="A45" s="82">
        <v>43</v>
      </c>
      <c r="B45" s="15" t="s">
        <v>99</v>
      </c>
      <c r="C45" s="83">
        <f>Benmore!G44</f>
        <v>68.333333333333343</v>
      </c>
      <c r="D45" s="83">
        <f>Lagganlia!G44</f>
        <v>48</v>
      </c>
      <c r="E45" s="99">
        <f>Blairvadach!G44</f>
        <v>70.588235294117652</v>
      </c>
      <c r="F45" s="112">
        <f t="shared" si="0"/>
        <v>62.307189542483663</v>
      </c>
      <c r="G45" s="97">
        <f>'Ardroy OEC'!G44</f>
        <v>53.01204819277109</v>
      </c>
      <c r="H45" s="84">
        <f>Lochgoilhead!G44</f>
        <v>0</v>
      </c>
      <c r="I45" s="84">
        <f>'Fordell Firs '!G44</f>
        <v>0</v>
      </c>
      <c r="J45" s="84">
        <f>Meggernie!G44</f>
        <v>0</v>
      </c>
      <c r="K45" s="84">
        <f>Belmont!G44</f>
        <v>38.297872340425528</v>
      </c>
      <c r="L45" s="84">
        <f>Broomlee!G44</f>
        <v>0</v>
      </c>
      <c r="M45" s="84">
        <f>Dounans!G44</f>
        <v>50</v>
      </c>
      <c r="N45" s="84">
        <f>Alltnacriche!G44</f>
        <v>43.636363636363633</v>
      </c>
      <c r="O45" s="84">
        <f>Gowanbank!G44</f>
        <v>55.555555555555557</v>
      </c>
      <c r="P45" s="84">
        <f>'Lendrick Muir'!G44</f>
        <v>49.090909090909093</v>
      </c>
      <c r="Q45" s="84">
        <f>'Loch Eil OBT'!G44</f>
        <v>20</v>
      </c>
      <c r="R45" s="84">
        <f>Fairburn!G44</f>
        <v>0</v>
      </c>
      <c r="S45" s="84">
        <f>'Nethy Bridge'!G44</f>
        <v>0</v>
      </c>
      <c r="T45" s="84">
        <f>Barcaple!G44</f>
        <v>0</v>
      </c>
      <c r="V45" s="115">
        <f t="shared" si="1"/>
        <v>22.113767772573208</v>
      </c>
      <c r="W45" s="85">
        <f>'Scottish Adventure School'!G44</f>
        <v>0</v>
      </c>
    </row>
    <row r="46" spans="1:23" x14ac:dyDescent="0.35">
      <c r="A46" s="82">
        <v>44</v>
      </c>
      <c r="B46" s="15" t="s">
        <v>100</v>
      </c>
      <c r="C46" s="83">
        <f>Benmore!G45</f>
        <v>62.5</v>
      </c>
      <c r="D46" s="83">
        <f>Lagganlia!G45</f>
        <v>68.8</v>
      </c>
      <c r="E46" s="99">
        <f>Blairvadach!G45</f>
        <v>70.588235294117652</v>
      </c>
      <c r="F46" s="112">
        <f t="shared" si="0"/>
        <v>67.29607843137255</v>
      </c>
      <c r="G46" s="97">
        <f>'Ardroy OEC'!G45</f>
        <v>75.903614457831338</v>
      </c>
      <c r="H46" s="84">
        <f>Lochgoilhead!G45</f>
        <v>55.921052631578952</v>
      </c>
      <c r="I46" s="84">
        <f>'Fordell Firs '!G45</f>
        <v>61.068702290076338</v>
      </c>
      <c r="J46" s="84">
        <f>Meggernie!G45</f>
        <v>0</v>
      </c>
      <c r="K46" s="84">
        <f>Belmont!G45</f>
        <v>0</v>
      </c>
      <c r="L46" s="84">
        <f>Broomlee!G45</f>
        <v>0</v>
      </c>
      <c r="M46" s="84">
        <f>Dounans!G45</f>
        <v>0</v>
      </c>
      <c r="N46" s="84">
        <f>Alltnacriche!G45</f>
        <v>87.272727272727266</v>
      </c>
      <c r="O46" s="84">
        <f>Gowanbank!G45</f>
        <v>0</v>
      </c>
      <c r="P46" s="84">
        <f>'Lendrick Muir'!G45</f>
        <v>49.696969696969695</v>
      </c>
      <c r="Q46" s="84">
        <f>'Loch Eil OBT'!G45</f>
        <v>0</v>
      </c>
      <c r="R46" s="84">
        <f>Fairburn!G45</f>
        <v>0</v>
      </c>
      <c r="S46" s="84">
        <f>'Nethy Bridge'!G45</f>
        <v>50</v>
      </c>
      <c r="T46" s="84">
        <f>Barcaple!G45</f>
        <v>18.461538461538463</v>
      </c>
      <c r="V46" s="115">
        <f t="shared" si="1"/>
        <v>28.451757486480147</v>
      </c>
      <c r="W46" s="85">
        <f>'Scottish Adventure School'!G45</f>
        <v>0</v>
      </c>
    </row>
    <row r="47" spans="1:23" x14ac:dyDescent="0.35">
      <c r="A47" s="82">
        <v>45</v>
      </c>
      <c r="B47" s="15" t="s">
        <v>101</v>
      </c>
      <c r="C47" s="83">
        <f>Benmore!G46</f>
        <v>54.166666666666671</v>
      </c>
      <c r="D47" s="83">
        <f>Lagganlia!G46</f>
        <v>69.600000000000009</v>
      </c>
      <c r="E47" s="99">
        <f>Blairvadach!G46</f>
        <v>47.058823529411768</v>
      </c>
      <c r="F47" s="112">
        <f t="shared" si="0"/>
        <v>56.941830065359483</v>
      </c>
      <c r="G47" s="97">
        <f>'Ardroy OEC'!G46</f>
        <v>86.746987951807242</v>
      </c>
      <c r="H47" s="84">
        <f>Lochgoilhead!G46</f>
        <v>27.631578947368425</v>
      </c>
      <c r="I47" s="84">
        <f>'Fordell Firs '!G46</f>
        <v>10.68702290076336</v>
      </c>
      <c r="J47" s="84">
        <f>Meggernie!G46</f>
        <v>0</v>
      </c>
      <c r="K47" s="84">
        <f>Belmont!G46</f>
        <v>0</v>
      </c>
      <c r="L47" s="84">
        <f>Broomlee!G46</f>
        <v>14.08450704225352</v>
      </c>
      <c r="M47" s="84">
        <f>Dounans!G46</f>
        <v>0</v>
      </c>
      <c r="N47" s="84">
        <f>Alltnacriche!G46</f>
        <v>27.272727272727273</v>
      </c>
      <c r="O47" s="84">
        <f>Gowanbank!G46</f>
        <v>0</v>
      </c>
      <c r="P47" s="84">
        <f>'Lendrick Muir'!G46</f>
        <v>37.575757575757578</v>
      </c>
      <c r="Q47" s="84">
        <f>'Loch Eil OBT'!G46</f>
        <v>65</v>
      </c>
      <c r="R47" s="84">
        <f>Fairburn!G46</f>
        <v>0</v>
      </c>
      <c r="S47" s="84">
        <f>'Nethy Bridge'!G46</f>
        <v>75</v>
      </c>
      <c r="T47" s="84">
        <f>Barcaple!G46</f>
        <v>63.07692307692308</v>
      </c>
      <c r="V47" s="115">
        <f t="shared" si="1"/>
        <v>29.076821769114325</v>
      </c>
      <c r="W47" s="85">
        <f>'Scottish Adventure School'!G46</f>
        <v>0</v>
      </c>
    </row>
    <row r="48" spans="1:23" x14ac:dyDescent="0.35">
      <c r="A48" s="82">
        <v>46</v>
      </c>
      <c r="B48" s="15" t="s">
        <v>102</v>
      </c>
      <c r="C48" s="83">
        <f>Benmore!G47</f>
        <v>59.166666666666671</v>
      </c>
      <c r="D48" s="83">
        <f>Lagganlia!G47</f>
        <v>76</v>
      </c>
      <c r="E48" s="99">
        <f>Blairvadach!G47</f>
        <v>47.058823529411768</v>
      </c>
      <c r="F48" s="112">
        <f t="shared" si="0"/>
        <v>60.741830065359487</v>
      </c>
      <c r="G48" s="97">
        <f>'Ardroy OEC'!G47</f>
        <v>54.216867469879524</v>
      </c>
      <c r="H48" s="84">
        <f>Lochgoilhead!G47</f>
        <v>0</v>
      </c>
      <c r="I48" s="84">
        <f>'Fordell Firs '!G47</f>
        <v>0</v>
      </c>
      <c r="J48" s="84">
        <f>Meggernie!G47</f>
        <v>0</v>
      </c>
      <c r="K48" s="84">
        <f>Belmont!G47</f>
        <v>0</v>
      </c>
      <c r="L48" s="84">
        <f>Broomlee!G47</f>
        <v>0</v>
      </c>
      <c r="M48" s="84">
        <f>Dounans!G47</f>
        <v>31.25</v>
      </c>
      <c r="N48" s="84">
        <f>Alltnacriche!G47</f>
        <v>27.272727272727273</v>
      </c>
      <c r="O48" s="84">
        <f>Gowanbank!G47</f>
        <v>0</v>
      </c>
      <c r="P48" s="84">
        <f>'Lendrick Muir'!G47</f>
        <v>54.545454545454547</v>
      </c>
      <c r="Q48" s="84">
        <f>'Loch Eil OBT'!G47</f>
        <v>0</v>
      </c>
      <c r="R48" s="84">
        <f>Fairburn!G47</f>
        <v>0</v>
      </c>
      <c r="S48" s="84">
        <f>'Nethy Bridge'!G47</f>
        <v>52.38095238095238</v>
      </c>
      <c r="T48" s="84">
        <f>Barcaple!G47</f>
        <v>46.153846153846153</v>
      </c>
      <c r="V48" s="115">
        <f t="shared" si="1"/>
        <v>18.987131987347137</v>
      </c>
      <c r="W48" s="85">
        <f>'Scottish Adventure School'!G47</f>
        <v>0</v>
      </c>
    </row>
    <row r="49" spans="1:103" x14ac:dyDescent="0.35">
      <c r="A49" s="82">
        <v>47</v>
      </c>
      <c r="B49" s="15" t="s">
        <v>103</v>
      </c>
      <c r="C49" s="83">
        <f>Benmore!G48</f>
        <v>67.5</v>
      </c>
      <c r="D49" s="83">
        <f>Lagganlia!G48</f>
        <v>58.400000000000006</v>
      </c>
      <c r="E49" s="99">
        <f>Blairvadach!G48</f>
        <v>61.764705882352942</v>
      </c>
      <c r="F49" s="112">
        <f t="shared" si="0"/>
        <v>62.554901960784321</v>
      </c>
      <c r="G49" s="97">
        <f>'Ardroy OEC'!G48</f>
        <v>67.46987951807229</v>
      </c>
      <c r="H49" s="84">
        <f>Lochgoilhead!G48</f>
        <v>0</v>
      </c>
      <c r="I49" s="84">
        <f>'Fordell Firs '!G48</f>
        <v>0</v>
      </c>
      <c r="J49" s="84">
        <f>Meggernie!G48</f>
        <v>0</v>
      </c>
      <c r="K49" s="84">
        <f>Belmont!G48</f>
        <v>0</v>
      </c>
      <c r="L49" s="84">
        <f>Broomlee!G48</f>
        <v>0</v>
      </c>
      <c r="M49" s="84">
        <f>Dounans!G48</f>
        <v>0</v>
      </c>
      <c r="N49" s="84">
        <f>Alltnacriche!G48</f>
        <v>0</v>
      </c>
      <c r="O49" s="84">
        <f>Gowanbank!G48</f>
        <v>0</v>
      </c>
      <c r="P49" s="84">
        <f>'Lendrick Muir'!G48</f>
        <v>0</v>
      </c>
      <c r="Q49" s="84">
        <f>'Loch Eil OBT'!G48</f>
        <v>40</v>
      </c>
      <c r="R49" s="84">
        <f>Fairburn!G48</f>
        <v>0</v>
      </c>
      <c r="S49" s="84">
        <f>'Nethy Bridge'!G48</f>
        <v>51.19047619047619</v>
      </c>
      <c r="T49" s="84">
        <f>Barcaple!G48</f>
        <v>0</v>
      </c>
      <c r="V49" s="115">
        <f t="shared" si="1"/>
        <v>11.332882550610606</v>
      </c>
      <c r="W49" s="85">
        <f>'Scottish Adventure School'!G48</f>
        <v>0</v>
      </c>
      <c r="Z49" s="129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29"/>
      <c r="AV49" s="129"/>
      <c r="AW49" s="129"/>
      <c r="AX49" s="129"/>
      <c r="AY49" s="129"/>
      <c r="AZ49" s="129"/>
      <c r="BA49" s="129"/>
      <c r="BB49" s="129"/>
      <c r="BC49" s="129"/>
      <c r="BD49" s="129"/>
      <c r="BE49" s="129"/>
      <c r="BF49" s="129"/>
      <c r="BG49" s="129"/>
      <c r="BH49" s="129"/>
      <c r="BI49" s="129"/>
      <c r="BJ49" s="129"/>
      <c r="BK49" s="129"/>
      <c r="BL49" s="129"/>
      <c r="BM49" s="129"/>
      <c r="BN49" s="129"/>
      <c r="BO49" s="129"/>
      <c r="BP49" s="129"/>
      <c r="BQ49" s="129"/>
      <c r="BR49" s="129"/>
      <c r="BS49" s="129"/>
      <c r="BT49" s="129"/>
      <c r="BU49" s="129"/>
      <c r="BV49" s="129"/>
      <c r="BW49" s="129"/>
      <c r="BX49" s="129"/>
      <c r="BY49" s="129"/>
      <c r="BZ49" s="129"/>
      <c r="CA49" s="129"/>
      <c r="CB49" s="129"/>
      <c r="CC49" s="129"/>
      <c r="CD49" s="129"/>
      <c r="CE49" s="129"/>
      <c r="CF49" s="129"/>
      <c r="CG49" s="129"/>
      <c r="CH49" s="129"/>
      <c r="CI49" s="129"/>
      <c r="CJ49" s="129"/>
      <c r="CK49" s="129"/>
      <c r="CL49" s="129"/>
      <c r="CM49" s="129"/>
      <c r="CN49" s="129"/>
      <c r="CO49" s="129"/>
      <c r="CP49" s="129"/>
      <c r="CQ49" s="129"/>
      <c r="CR49" s="129"/>
      <c r="CS49" s="129"/>
      <c r="CT49" s="129"/>
      <c r="CU49" s="129"/>
      <c r="CV49" s="129"/>
      <c r="CW49" s="129"/>
      <c r="CX49" s="129"/>
      <c r="CY49" s="129"/>
    </row>
    <row r="50" spans="1:103" x14ac:dyDescent="0.35">
      <c r="A50" s="82">
        <v>48</v>
      </c>
      <c r="B50" s="15" t="s">
        <v>104</v>
      </c>
      <c r="C50" s="83">
        <f>Benmore!G49</f>
        <v>0</v>
      </c>
      <c r="D50" s="83">
        <f>Lagganlia!G49</f>
        <v>48.800000000000004</v>
      </c>
      <c r="E50" s="99">
        <f>Blairvadach!G49</f>
        <v>66.176470588235304</v>
      </c>
      <c r="F50" s="112">
        <f t="shared" si="0"/>
        <v>38.325490196078441</v>
      </c>
      <c r="G50" s="97">
        <f>'Ardroy OEC'!G49</f>
        <v>48.192771084337352</v>
      </c>
      <c r="H50" s="84">
        <f>Lochgoilhead!G49</f>
        <v>0</v>
      </c>
      <c r="I50" s="84">
        <f>'Fordell Firs '!G49</f>
        <v>0</v>
      </c>
      <c r="J50" s="84">
        <f>Meggernie!G49</f>
        <v>0</v>
      </c>
      <c r="K50" s="84">
        <f>Belmont!G49</f>
        <v>0</v>
      </c>
      <c r="L50" s="84">
        <f>Broomlee!G49</f>
        <v>0</v>
      </c>
      <c r="M50" s="84">
        <f>Dounans!G49</f>
        <v>0</v>
      </c>
      <c r="N50" s="84">
        <f>Alltnacriche!G49</f>
        <v>0</v>
      </c>
      <c r="O50" s="84">
        <f>Gowanbank!G49</f>
        <v>0</v>
      </c>
      <c r="P50" s="84">
        <f>'Lendrick Muir'!G49</f>
        <v>0</v>
      </c>
      <c r="Q50" s="84">
        <f>'Loch Eil OBT'!G49</f>
        <v>30</v>
      </c>
      <c r="R50" s="84">
        <f>Fairburn!G49</f>
        <v>0</v>
      </c>
      <c r="S50" s="84">
        <f>'Nethy Bridge'!G49</f>
        <v>0</v>
      </c>
      <c r="T50" s="84">
        <f>Barcaple!G49</f>
        <v>0</v>
      </c>
      <c r="V50" s="115">
        <f t="shared" si="1"/>
        <v>5.5851979345955254</v>
      </c>
      <c r="W50" s="85">
        <f>'Scottish Adventure School'!G49</f>
        <v>0</v>
      </c>
      <c r="Z50" s="129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29"/>
      <c r="AV50" s="129"/>
      <c r="AW50" s="129"/>
      <c r="AX50" s="129"/>
      <c r="AY50" s="129"/>
      <c r="AZ50" s="129"/>
      <c r="BA50" s="129"/>
      <c r="BB50" s="129"/>
      <c r="BC50" s="129"/>
      <c r="BD50" s="129"/>
      <c r="BE50" s="129"/>
      <c r="BF50" s="129"/>
      <c r="BG50" s="129"/>
      <c r="BH50" s="129"/>
      <c r="BI50" s="129"/>
      <c r="BJ50" s="129"/>
      <c r="BK50" s="129"/>
      <c r="BL50" s="129"/>
      <c r="BM50" s="129"/>
      <c r="BN50" s="129"/>
      <c r="BO50" s="129"/>
      <c r="BP50" s="129"/>
      <c r="BQ50" s="129"/>
      <c r="BR50" s="129"/>
      <c r="BS50" s="129"/>
      <c r="BT50" s="129"/>
      <c r="BU50" s="129"/>
      <c r="BV50" s="129"/>
      <c r="BW50" s="129"/>
      <c r="BX50" s="129"/>
      <c r="BY50" s="129"/>
      <c r="BZ50" s="129"/>
      <c r="CA50" s="129"/>
      <c r="CB50" s="129"/>
      <c r="CC50" s="129"/>
      <c r="CD50" s="129"/>
      <c r="CE50" s="129"/>
      <c r="CF50" s="129"/>
      <c r="CG50" s="129"/>
      <c r="CH50" s="129"/>
      <c r="CI50" s="129"/>
      <c r="CJ50" s="129"/>
      <c r="CK50" s="129"/>
      <c r="CL50" s="129"/>
      <c r="CM50" s="129"/>
      <c r="CN50" s="129"/>
      <c r="CO50" s="129"/>
      <c r="CP50" s="129"/>
      <c r="CQ50" s="129"/>
      <c r="CR50" s="129"/>
      <c r="CS50" s="129"/>
      <c r="CT50" s="129"/>
      <c r="CU50" s="129"/>
      <c r="CV50" s="129"/>
      <c r="CW50" s="129"/>
      <c r="CX50" s="129"/>
      <c r="CY50" s="129"/>
    </row>
    <row r="51" spans="1:103" x14ac:dyDescent="0.35">
      <c r="A51" s="82">
        <v>49</v>
      </c>
      <c r="B51" s="15" t="s">
        <v>105</v>
      </c>
      <c r="C51" s="83">
        <f>Benmore!G50</f>
        <v>50.833333333333336</v>
      </c>
      <c r="D51" s="83">
        <f>Lagganlia!G50</f>
        <v>68</v>
      </c>
      <c r="E51" s="99">
        <f>Blairvadach!G50</f>
        <v>67.64705882352942</v>
      </c>
      <c r="F51" s="112">
        <f t="shared" si="0"/>
        <v>62.160130718954257</v>
      </c>
      <c r="G51" s="97">
        <f>'Ardroy OEC'!G50</f>
        <v>75.903614457831338</v>
      </c>
      <c r="H51" s="84">
        <f>Lochgoilhead!G50</f>
        <v>0</v>
      </c>
      <c r="I51" s="84">
        <f>'Fordell Firs '!G50</f>
        <v>0</v>
      </c>
      <c r="J51" s="84">
        <f>Meggernie!G50</f>
        <v>0</v>
      </c>
      <c r="K51" s="84">
        <f>Belmont!G50</f>
        <v>0</v>
      </c>
      <c r="L51" s="84">
        <f>Broomlee!G50</f>
        <v>21.12676056338028</v>
      </c>
      <c r="M51" s="84">
        <f>Dounans!G50</f>
        <v>0</v>
      </c>
      <c r="N51" s="84">
        <f>Alltnacriche!G50</f>
        <v>0</v>
      </c>
      <c r="O51" s="84">
        <f>Gowanbank!G50</f>
        <v>0</v>
      </c>
      <c r="P51" s="84">
        <f>'Lendrick Muir'!G50</f>
        <v>0</v>
      </c>
      <c r="Q51" s="84">
        <f>'Loch Eil OBT'!G50</f>
        <v>60</v>
      </c>
      <c r="R51" s="84">
        <f>Fairburn!G50</f>
        <v>0</v>
      </c>
      <c r="S51" s="84">
        <f>'Nethy Bridge'!G50</f>
        <v>0</v>
      </c>
      <c r="T51" s="84">
        <f>Barcaple!G50</f>
        <v>0</v>
      </c>
      <c r="V51" s="115">
        <f t="shared" si="1"/>
        <v>11.216455358657972</v>
      </c>
      <c r="W51" s="85">
        <f>'Scottish Adventure School'!G50</f>
        <v>0</v>
      </c>
      <c r="Z51" s="129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29"/>
      <c r="AV51" s="129"/>
      <c r="AW51" s="129"/>
      <c r="AX51" s="129"/>
      <c r="AY51" s="129"/>
      <c r="AZ51" s="129"/>
      <c r="BA51" s="129"/>
      <c r="BB51" s="129"/>
      <c r="BC51" s="129"/>
      <c r="BD51" s="129"/>
      <c r="BE51" s="129"/>
      <c r="BF51" s="129"/>
      <c r="BG51" s="129"/>
      <c r="BH51" s="129"/>
      <c r="BI51" s="129"/>
      <c r="BJ51" s="129"/>
      <c r="BK51" s="129"/>
      <c r="BL51" s="129"/>
      <c r="BM51" s="129"/>
      <c r="BN51" s="129"/>
      <c r="BO51" s="129"/>
      <c r="BP51" s="129"/>
      <c r="BQ51" s="129"/>
      <c r="BR51" s="129"/>
      <c r="BS51" s="129"/>
      <c r="BT51" s="129"/>
      <c r="BU51" s="129"/>
      <c r="BV51" s="129"/>
      <c r="BW51" s="129"/>
      <c r="BX51" s="129"/>
      <c r="BY51" s="129"/>
      <c r="BZ51" s="129"/>
      <c r="CA51" s="129"/>
      <c r="CB51" s="129"/>
      <c r="CC51" s="129"/>
      <c r="CD51" s="129"/>
      <c r="CE51" s="129"/>
      <c r="CF51" s="129"/>
      <c r="CG51" s="129"/>
      <c r="CH51" s="129"/>
      <c r="CI51" s="129"/>
      <c r="CJ51" s="129"/>
      <c r="CK51" s="129"/>
      <c r="CL51" s="129"/>
      <c r="CM51" s="129"/>
      <c r="CN51" s="129"/>
      <c r="CO51" s="129"/>
      <c r="CP51" s="129"/>
      <c r="CQ51" s="129"/>
      <c r="CR51" s="129"/>
      <c r="CS51" s="129"/>
      <c r="CT51" s="129"/>
      <c r="CU51" s="129"/>
      <c r="CV51" s="129"/>
      <c r="CW51" s="129"/>
      <c r="CX51" s="129"/>
      <c r="CY51" s="129"/>
    </row>
    <row r="52" spans="1:103" x14ac:dyDescent="0.35">
      <c r="A52" s="82">
        <v>50</v>
      </c>
      <c r="B52" s="15" t="s">
        <v>106</v>
      </c>
      <c r="C52" s="83">
        <f>Benmore!G51</f>
        <v>40.833333333333336</v>
      </c>
      <c r="D52" s="83">
        <f>Lagganlia!G51</f>
        <v>57.6</v>
      </c>
      <c r="E52" s="99">
        <f>Blairvadach!G51</f>
        <v>58.82352941176471</v>
      </c>
      <c r="F52" s="112">
        <f t="shared" si="0"/>
        <v>52.418954248366013</v>
      </c>
      <c r="G52" s="97">
        <f>'Ardroy OEC'!G51</f>
        <v>71.0843373493976</v>
      </c>
      <c r="H52" s="84">
        <f>Lochgoilhead!G51</f>
        <v>0</v>
      </c>
      <c r="I52" s="84">
        <f>'Fordell Firs '!G51</f>
        <v>33.587786259541986</v>
      </c>
      <c r="J52" s="84">
        <f>Meggernie!G51</f>
        <v>0</v>
      </c>
      <c r="K52" s="84">
        <f>Belmont!G51</f>
        <v>0</v>
      </c>
      <c r="L52" s="84">
        <f>Broomlee!G51</f>
        <v>0</v>
      </c>
      <c r="M52" s="84">
        <f>Dounans!G51</f>
        <v>15.972222222222221</v>
      </c>
      <c r="N52" s="84">
        <f>Alltnacriche!G51</f>
        <v>0</v>
      </c>
      <c r="O52" s="84">
        <f>Gowanbank!G51</f>
        <v>0</v>
      </c>
      <c r="P52" s="84">
        <f>'Lendrick Muir'!G51</f>
        <v>0</v>
      </c>
      <c r="Q52" s="84">
        <f>'Loch Eil OBT'!G51</f>
        <v>0</v>
      </c>
      <c r="R52" s="84">
        <f>Fairburn!G51</f>
        <v>0</v>
      </c>
      <c r="S52" s="84">
        <f>'Nethy Bridge'!G51</f>
        <v>0</v>
      </c>
      <c r="T52" s="84">
        <f>Barcaple!G51</f>
        <v>0</v>
      </c>
      <c r="V52" s="115">
        <f t="shared" si="1"/>
        <v>8.6174532736544158</v>
      </c>
      <c r="W52" s="85">
        <f>'Scottish Adventure School'!G51</f>
        <v>0</v>
      </c>
      <c r="Z52" s="129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29"/>
      <c r="AV52" s="129"/>
      <c r="AW52" s="129"/>
      <c r="AX52" s="129"/>
      <c r="AY52" s="129"/>
      <c r="AZ52" s="129"/>
      <c r="BA52" s="129"/>
      <c r="BB52" s="129"/>
      <c r="BC52" s="129"/>
      <c r="BD52" s="129"/>
      <c r="BE52" s="129"/>
      <c r="BF52" s="129"/>
      <c r="BG52" s="129"/>
      <c r="BH52" s="129"/>
      <c r="BI52" s="129"/>
      <c r="BJ52" s="129"/>
      <c r="BK52" s="129"/>
      <c r="BL52" s="129"/>
      <c r="BM52" s="129"/>
      <c r="BN52" s="129"/>
      <c r="BO52" s="129"/>
      <c r="BP52" s="129"/>
      <c r="BQ52" s="129"/>
      <c r="BR52" s="129"/>
      <c r="BS52" s="129"/>
      <c r="BT52" s="129"/>
      <c r="BU52" s="129"/>
      <c r="BV52" s="129"/>
      <c r="BW52" s="129"/>
      <c r="BX52" s="129"/>
      <c r="BY52" s="129"/>
      <c r="BZ52" s="129"/>
      <c r="CA52" s="129"/>
      <c r="CB52" s="129"/>
      <c r="CC52" s="129"/>
      <c r="CD52" s="129"/>
      <c r="CE52" s="129"/>
      <c r="CF52" s="129"/>
      <c r="CG52" s="129"/>
      <c r="CH52" s="129"/>
      <c r="CI52" s="129"/>
      <c r="CJ52" s="129"/>
      <c r="CK52" s="129"/>
      <c r="CL52" s="129"/>
      <c r="CM52" s="129"/>
      <c r="CN52" s="129"/>
      <c r="CO52" s="129"/>
      <c r="CP52" s="129"/>
      <c r="CQ52" s="129"/>
      <c r="CR52" s="129"/>
      <c r="CS52" s="129"/>
      <c r="CT52" s="129"/>
      <c r="CU52" s="129"/>
      <c r="CV52" s="129"/>
      <c r="CW52" s="129"/>
      <c r="CX52" s="129"/>
      <c r="CY52" s="129"/>
    </row>
    <row r="53" spans="1:103" x14ac:dyDescent="0.35">
      <c r="A53" s="82">
        <v>51</v>
      </c>
      <c r="B53" s="15" t="s">
        <v>107</v>
      </c>
      <c r="C53" s="83">
        <f>Benmore!G52</f>
        <v>0</v>
      </c>
      <c r="D53" s="83">
        <f>Lagganlia!G52</f>
        <v>0</v>
      </c>
      <c r="E53" s="99">
        <f>Blairvadach!G52</f>
        <v>47.058823529411768</v>
      </c>
      <c r="F53" s="112">
        <f t="shared" si="0"/>
        <v>15.686274509803923</v>
      </c>
      <c r="G53" s="97">
        <f>'Ardroy OEC'!G52</f>
        <v>0</v>
      </c>
      <c r="H53" s="84">
        <f>Lochgoilhead!G52</f>
        <v>0</v>
      </c>
      <c r="I53" s="84">
        <f>'Fordell Firs '!G52</f>
        <v>0</v>
      </c>
      <c r="J53" s="84">
        <f>Meggernie!G52</f>
        <v>0</v>
      </c>
      <c r="K53" s="84">
        <f>Belmont!G52</f>
        <v>0</v>
      </c>
      <c r="L53" s="84">
        <f>Broomlee!G52</f>
        <v>13.380281690140844</v>
      </c>
      <c r="M53" s="84">
        <f>Dounans!G52</f>
        <v>0</v>
      </c>
      <c r="N53" s="84">
        <f>Alltnacriche!G52</f>
        <v>0</v>
      </c>
      <c r="O53" s="84">
        <f>Gowanbank!G52</f>
        <v>24.444444444444446</v>
      </c>
      <c r="P53" s="84">
        <f>'Lendrick Muir'!G52</f>
        <v>0</v>
      </c>
      <c r="Q53" s="84">
        <f>'Loch Eil OBT'!G52</f>
        <v>0</v>
      </c>
      <c r="R53" s="84">
        <f>Fairburn!G52</f>
        <v>0</v>
      </c>
      <c r="S53" s="84">
        <f>'Nethy Bridge'!G52</f>
        <v>0</v>
      </c>
      <c r="T53" s="84">
        <f>Barcaple!G52</f>
        <v>0</v>
      </c>
      <c r="V53" s="115">
        <f t="shared" si="1"/>
        <v>2.7017661524703778</v>
      </c>
      <c r="W53" s="85">
        <f>'Scottish Adventure School'!G52</f>
        <v>0</v>
      </c>
      <c r="Z53" s="129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129"/>
      <c r="AL53" s="129"/>
      <c r="AM53" s="129"/>
      <c r="AN53" s="129"/>
      <c r="AO53" s="129"/>
      <c r="AP53" s="129"/>
      <c r="AQ53" s="129"/>
      <c r="AR53" s="129"/>
      <c r="AS53" s="129"/>
      <c r="AT53" s="129"/>
      <c r="AU53" s="129"/>
      <c r="AV53" s="129"/>
      <c r="AW53" s="129"/>
      <c r="AX53" s="129"/>
      <c r="AY53" s="129"/>
      <c r="AZ53" s="129"/>
      <c r="BA53" s="129"/>
      <c r="BB53" s="129"/>
      <c r="BC53" s="129"/>
      <c r="BD53" s="129"/>
      <c r="BE53" s="129"/>
      <c r="BF53" s="129"/>
      <c r="BG53" s="129"/>
      <c r="BH53" s="129"/>
      <c r="BI53" s="129"/>
      <c r="BJ53" s="129"/>
      <c r="BK53" s="129"/>
      <c r="BL53" s="129"/>
      <c r="BM53" s="129"/>
      <c r="BN53" s="129"/>
      <c r="BO53" s="129"/>
      <c r="BP53" s="129"/>
      <c r="BQ53" s="129"/>
      <c r="BR53" s="129"/>
      <c r="BS53" s="129"/>
      <c r="BT53" s="129"/>
      <c r="BU53" s="129"/>
      <c r="BV53" s="129"/>
      <c r="BW53" s="129"/>
      <c r="BX53" s="129"/>
      <c r="BY53" s="129"/>
      <c r="BZ53" s="129"/>
      <c r="CA53" s="129"/>
      <c r="CB53" s="129"/>
      <c r="CC53" s="129"/>
      <c r="CD53" s="129"/>
      <c r="CE53" s="129"/>
      <c r="CF53" s="129"/>
      <c r="CG53" s="129"/>
      <c r="CH53" s="129"/>
      <c r="CI53" s="129"/>
      <c r="CJ53" s="129"/>
      <c r="CK53" s="129"/>
      <c r="CL53" s="129"/>
      <c r="CM53" s="129"/>
      <c r="CN53" s="129"/>
      <c r="CO53" s="129"/>
      <c r="CP53" s="129"/>
      <c r="CQ53" s="129"/>
      <c r="CR53" s="129"/>
      <c r="CS53" s="129"/>
      <c r="CT53" s="129"/>
      <c r="CU53" s="129"/>
      <c r="CV53" s="129"/>
      <c r="CW53" s="129"/>
      <c r="CX53" s="129"/>
      <c r="CY53" s="129"/>
    </row>
    <row r="54" spans="1:103" s="128" customFormat="1" ht="15" thickBot="1" x14ac:dyDescent="0.4">
      <c r="A54" s="120">
        <v>52</v>
      </c>
      <c r="B54" s="121" t="s">
        <v>108</v>
      </c>
      <c r="C54" s="94">
        <f>Benmore!G53</f>
        <v>0</v>
      </c>
      <c r="D54" s="83">
        <f>Lagganlia!G53</f>
        <v>0</v>
      </c>
      <c r="E54" s="99">
        <f>Blairvadach!G53</f>
        <v>0</v>
      </c>
      <c r="F54" s="122">
        <f t="shared" si="0"/>
        <v>0</v>
      </c>
      <c r="G54" s="123">
        <f>'Ardroy OEC'!G53</f>
        <v>0</v>
      </c>
      <c r="H54" s="123">
        <f>Lochgoilhead!G53</f>
        <v>0</v>
      </c>
      <c r="I54" s="123">
        <f>'Fordell Firs '!G53</f>
        <v>0</v>
      </c>
      <c r="J54" s="123">
        <f>Meggernie!G53</f>
        <v>0</v>
      </c>
      <c r="K54" s="123">
        <f>Belmont!G53</f>
        <v>0</v>
      </c>
      <c r="L54" s="123">
        <f>Broomlee!G53</f>
        <v>0</v>
      </c>
      <c r="M54" s="123">
        <f>Dounans!G53</f>
        <v>0</v>
      </c>
      <c r="N54" s="123">
        <f>Alltnacriche!G53</f>
        <v>0</v>
      </c>
      <c r="O54" s="123">
        <f>Gowanbank!G53</f>
        <v>0</v>
      </c>
      <c r="P54" s="123">
        <f>'Lendrick Muir'!G53</f>
        <v>0</v>
      </c>
      <c r="Q54" s="123">
        <f>'Loch Eil OBT'!G53</f>
        <v>0</v>
      </c>
      <c r="R54" s="123">
        <f>Fairburn!G53</f>
        <v>0</v>
      </c>
      <c r="S54" s="123">
        <f>'Nethy Bridge'!G53</f>
        <v>0</v>
      </c>
      <c r="T54" s="123">
        <f>Barcaple!G53</f>
        <v>0</v>
      </c>
      <c r="U54" s="123"/>
      <c r="V54" s="124">
        <f t="shared" si="1"/>
        <v>0</v>
      </c>
      <c r="W54" s="125">
        <f>'Scottish Adventure School'!G53</f>
        <v>0</v>
      </c>
      <c r="X54" s="126"/>
      <c r="Y54" s="127"/>
      <c r="Z54" s="130"/>
      <c r="AA54" s="130"/>
      <c r="AB54" s="131"/>
      <c r="AC54" s="131"/>
      <c r="AD54" s="131"/>
      <c r="AE54" s="131"/>
      <c r="AF54" s="131"/>
      <c r="AG54" s="131"/>
      <c r="AH54" s="131"/>
      <c r="AI54" s="131"/>
      <c r="AJ54" s="131"/>
      <c r="AK54" s="131"/>
      <c r="AL54" s="131"/>
      <c r="AM54" s="131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1"/>
      <c r="AY54" s="131"/>
      <c r="AZ54" s="131"/>
      <c r="BA54" s="131"/>
      <c r="BB54" s="131"/>
      <c r="BC54" s="131"/>
      <c r="BD54" s="131"/>
      <c r="BE54" s="131"/>
      <c r="BF54" s="131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  <c r="CC54" s="131"/>
      <c r="CD54" s="131"/>
      <c r="CE54" s="131"/>
      <c r="CF54" s="131"/>
      <c r="CG54" s="131"/>
      <c r="CH54" s="131"/>
      <c r="CI54" s="131"/>
      <c r="CJ54" s="131"/>
      <c r="CK54" s="131"/>
      <c r="CL54" s="131"/>
      <c r="CM54" s="131"/>
      <c r="CN54" s="131"/>
      <c r="CO54" s="131"/>
      <c r="CP54" s="131"/>
      <c r="CQ54" s="131"/>
      <c r="CR54" s="131"/>
      <c r="CS54" s="131"/>
      <c r="CT54" s="131"/>
      <c r="CU54" s="131"/>
      <c r="CV54" s="131"/>
      <c r="CW54" s="131"/>
      <c r="CX54" s="131"/>
      <c r="CY54" s="131"/>
    </row>
    <row r="55" spans="1:103" x14ac:dyDescent="0.35"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29"/>
      <c r="AV55" s="129"/>
      <c r="AW55" s="129"/>
      <c r="AX55" s="129"/>
      <c r="AY55" s="129"/>
      <c r="AZ55" s="129"/>
      <c r="BA55" s="129"/>
      <c r="BB55" s="129"/>
      <c r="BC55" s="129"/>
      <c r="BD55" s="129"/>
      <c r="BE55" s="129"/>
      <c r="BF55" s="129"/>
      <c r="BG55" s="129"/>
      <c r="BH55" s="129"/>
      <c r="BI55" s="129"/>
      <c r="BJ55" s="129"/>
      <c r="BK55" s="129"/>
      <c r="BL55" s="129"/>
      <c r="BM55" s="129"/>
      <c r="BN55" s="129"/>
      <c r="BO55" s="129"/>
      <c r="BP55" s="129"/>
      <c r="BQ55" s="129"/>
      <c r="BR55" s="129"/>
      <c r="BS55" s="129"/>
      <c r="BT55" s="129"/>
      <c r="BU55" s="129"/>
      <c r="BV55" s="129"/>
      <c r="BW55" s="129"/>
      <c r="BX55" s="129"/>
      <c r="BY55" s="129"/>
      <c r="BZ55" s="129"/>
      <c r="CA55" s="129"/>
      <c r="CB55" s="129"/>
      <c r="CC55" s="129"/>
      <c r="CD55" s="129"/>
      <c r="CE55" s="129"/>
      <c r="CF55" s="129"/>
      <c r="CG55" s="129"/>
      <c r="CH55" s="129"/>
      <c r="CI55" s="129"/>
      <c r="CJ55" s="129"/>
      <c r="CK55" s="129"/>
      <c r="CL55" s="129"/>
      <c r="CM55" s="129"/>
      <c r="CN55" s="129"/>
      <c r="CO55" s="129"/>
      <c r="CP55" s="129"/>
      <c r="CQ55" s="129"/>
      <c r="CR55" s="129"/>
      <c r="CS55" s="129"/>
      <c r="CT55" s="129"/>
      <c r="CU55" s="129"/>
      <c r="CV55" s="129"/>
      <c r="CW55" s="129"/>
      <c r="CX55" s="129"/>
      <c r="CY55" s="129"/>
    </row>
    <row r="56" spans="1:103" x14ac:dyDescent="0.35">
      <c r="Z56" s="129"/>
      <c r="AA56" s="129"/>
      <c r="AB56" s="129"/>
      <c r="AC56" s="129"/>
      <c r="AD56" s="129"/>
      <c r="AE56" s="129"/>
      <c r="AF56" s="129"/>
      <c r="AG56" s="129"/>
      <c r="AH56" s="129"/>
      <c r="AI56" s="129"/>
      <c r="AJ56" s="129"/>
      <c r="AK56" s="129"/>
      <c r="AL56" s="129"/>
      <c r="AM56" s="129"/>
      <c r="AN56" s="129"/>
      <c r="AO56" s="129"/>
      <c r="AP56" s="129"/>
      <c r="AQ56" s="129"/>
      <c r="AR56" s="129"/>
      <c r="AS56" s="129"/>
      <c r="AT56" s="129"/>
      <c r="AU56" s="129"/>
      <c r="AV56" s="129"/>
      <c r="AW56" s="129"/>
      <c r="AX56" s="129"/>
      <c r="AY56" s="129"/>
      <c r="AZ56" s="129"/>
      <c r="BA56" s="129"/>
      <c r="BB56" s="129"/>
      <c r="BC56" s="129"/>
      <c r="BD56" s="129"/>
      <c r="BE56" s="129"/>
      <c r="BF56" s="129"/>
      <c r="BG56" s="129"/>
      <c r="BH56" s="129"/>
      <c r="BI56" s="129"/>
      <c r="BJ56" s="129"/>
      <c r="BK56" s="129"/>
      <c r="BL56" s="129"/>
      <c r="BM56" s="129"/>
      <c r="BN56" s="129"/>
      <c r="BO56" s="129"/>
      <c r="BP56" s="129"/>
      <c r="BQ56" s="129"/>
      <c r="BR56" s="129"/>
      <c r="BS56" s="129"/>
      <c r="BT56" s="129"/>
      <c r="BU56" s="129"/>
      <c r="BV56" s="129"/>
      <c r="BW56" s="129"/>
      <c r="BX56" s="129"/>
      <c r="BY56" s="129"/>
      <c r="BZ56" s="129"/>
      <c r="CA56" s="129"/>
      <c r="CB56" s="129"/>
      <c r="CC56" s="129"/>
      <c r="CD56" s="129"/>
      <c r="CE56" s="129"/>
      <c r="CF56" s="129"/>
      <c r="CG56" s="129"/>
      <c r="CH56" s="129"/>
      <c r="CI56" s="129"/>
      <c r="CJ56" s="129"/>
      <c r="CK56" s="129"/>
      <c r="CL56" s="129"/>
      <c r="CM56" s="129"/>
      <c r="CN56" s="129"/>
      <c r="CO56" s="129"/>
      <c r="CP56" s="129"/>
      <c r="CQ56" s="129"/>
      <c r="CR56" s="129"/>
      <c r="CS56" s="129"/>
      <c r="CT56" s="129"/>
      <c r="CU56" s="129"/>
      <c r="CV56" s="129"/>
      <c r="CW56" s="129"/>
      <c r="CX56" s="129"/>
      <c r="CY56" s="129"/>
    </row>
    <row r="57" spans="1:103" x14ac:dyDescent="0.35">
      <c r="Z57" s="129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29"/>
      <c r="AV57" s="129"/>
      <c r="AW57" s="129"/>
      <c r="AX57" s="129"/>
      <c r="AY57" s="129"/>
      <c r="AZ57" s="129"/>
      <c r="BA57" s="129"/>
      <c r="BB57" s="129"/>
      <c r="BC57" s="129"/>
      <c r="BD57" s="129"/>
      <c r="BE57" s="129"/>
      <c r="BF57" s="129"/>
      <c r="BG57" s="129"/>
      <c r="BH57" s="129"/>
      <c r="BI57" s="129"/>
      <c r="BJ57" s="129"/>
      <c r="BK57" s="129"/>
      <c r="BL57" s="129"/>
      <c r="BM57" s="129"/>
      <c r="BN57" s="129"/>
      <c r="BO57" s="129"/>
      <c r="BP57" s="129"/>
      <c r="BQ57" s="129"/>
      <c r="BR57" s="129"/>
      <c r="BS57" s="129"/>
      <c r="BT57" s="129"/>
      <c r="BU57" s="129"/>
      <c r="BV57" s="129"/>
      <c r="BW57" s="129"/>
      <c r="BX57" s="129"/>
      <c r="BY57" s="129"/>
      <c r="BZ57" s="129"/>
      <c r="CA57" s="129"/>
      <c r="CB57" s="129"/>
      <c r="CC57" s="129"/>
      <c r="CD57" s="129"/>
      <c r="CE57" s="129"/>
      <c r="CF57" s="129"/>
      <c r="CG57" s="129"/>
      <c r="CH57" s="129"/>
      <c r="CI57" s="129"/>
      <c r="CJ57" s="129"/>
      <c r="CK57" s="129"/>
      <c r="CL57" s="129"/>
      <c r="CM57" s="129"/>
      <c r="CN57" s="129"/>
      <c r="CO57" s="129"/>
      <c r="CP57" s="129"/>
      <c r="CQ57" s="129"/>
      <c r="CR57" s="129"/>
      <c r="CS57" s="129"/>
      <c r="CT57" s="129"/>
      <c r="CU57" s="129"/>
      <c r="CV57" s="129"/>
      <c r="CW57" s="129"/>
      <c r="CX57" s="129"/>
      <c r="CY57" s="129"/>
    </row>
    <row r="58" spans="1:103" x14ac:dyDescent="0.35">
      <c r="Z58" s="129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29"/>
      <c r="AV58" s="129"/>
      <c r="AW58" s="129"/>
      <c r="AX58" s="129"/>
      <c r="AY58" s="129"/>
      <c r="AZ58" s="129"/>
      <c r="BA58" s="129"/>
      <c r="BB58" s="129"/>
      <c r="BC58" s="129"/>
      <c r="BD58" s="129"/>
      <c r="BE58" s="129"/>
      <c r="BF58" s="129"/>
      <c r="BG58" s="129"/>
      <c r="BH58" s="129"/>
      <c r="BI58" s="129"/>
      <c r="BJ58" s="129"/>
      <c r="BK58" s="129"/>
      <c r="BL58" s="129"/>
      <c r="BM58" s="129"/>
      <c r="BN58" s="129"/>
      <c r="BO58" s="129"/>
      <c r="BP58" s="129"/>
      <c r="BQ58" s="129"/>
      <c r="BR58" s="129"/>
      <c r="BS58" s="129"/>
      <c r="BT58" s="129"/>
      <c r="BU58" s="129"/>
      <c r="BV58" s="129"/>
      <c r="BW58" s="129"/>
      <c r="BX58" s="129"/>
      <c r="BY58" s="129"/>
      <c r="BZ58" s="129"/>
      <c r="CA58" s="129"/>
      <c r="CB58" s="129"/>
      <c r="CC58" s="129"/>
      <c r="CD58" s="129"/>
      <c r="CE58" s="129"/>
      <c r="CF58" s="129"/>
      <c r="CG58" s="129"/>
      <c r="CH58" s="129"/>
      <c r="CI58" s="129"/>
      <c r="CJ58" s="129"/>
      <c r="CK58" s="129"/>
      <c r="CL58" s="129"/>
      <c r="CM58" s="129"/>
      <c r="CN58" s="129"/>
      <c r="CO58" s="129"/>
      <c r="CP58" s="129"/>
      <c r="CQ58" s="129"/>
      <c r="CR58" s="129"/>
      <c r="CS58" s="129"/>
      <c r="CT58" s="129"/>
      <c r="CU58" s="129"/>
      <c r="CV58" s="129"/>
      <c r="CW58" s="129"/>
      <c r="CX58" s="129"/>
      <c r="CY58" s="129"/>
    </row>
    <row r="59" spans="1:103" x14ac:dyDescent="0.35"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29"/>
      <c r="AV59" s="129"/>
      <c r="AW59" s="129"/>
      <c r="AX59" s="129"/>
      <c r="AY59" s="129"/>
      <c r="AZ59" s="129"/>
      <c r="BA59" s="129"/>
      <c r="BB59" s="129"/>
      <c r="BC59" s="129"/>
      <c r="BD59" s="129"/>
      <c r="BE59" s="129"/>
      <c r="BF59" s="129"/>
      <c r="BG59" s="129"/>
      <c r="BH59" s="129"/>
      <c r="BI59" s="129"/>
      <c r="BJ59" s="129"/>
      <c r="BK59" s="129"/>
      <c r="BL59" s="129"/>
      <c r="BM59" s="129"/>
      <c r="BN59" s="129"/>
      <c r="BO59" s="129"/>
      <c r="BP59" s="129"/>
      <c r="BQ59" s="129"/>
      <c r="BR59" s="129"/>
      <c r="BS59" s="129"/>
      <c r="BT59" s="129"/>
      <c r="BU59" s="129"/>
      <c r="BV59" s="129"/>
      <c r="BW59" s="129"/>
      <c r="BX59" s="129"/>
      <c r="BY59" s="129"/>
      <c r="BZ59" s="129"/>
      <c r="CA59" s="129"/>
      <c r="CB59" s="129"/>
      <c r="CC59" s="129"/>
      <c r="CD59" s="129"/>
      <c r="CE59" s="129"/>
      <c r="CF59" s="129"/>
      <c r="CG59" s="129"/>
      <c r="CH59" s="129"/>
      <c r="CI59" s="129"/>
      <c r="CJ59" s="129"/>
      <c r="CK59" s="129"/>
      <c r="CL59" s="129"/>
      <c r="CM59" s="129"/>
      <c r="CN59" s="129"/>
      <c r="CO59" s="129"/>
      <c r="CP59" s="129"/>
      <c r="CQ59" s="129"/>
      <c r="CR59" s="129"/>
      <c r="CS59" s="129"/>
      <c r="CT59" s="129"/>
      <c r="CU59" s="129"/>
      <c r="CV59" s="129"/>
      <c r="CW59" s="129"/>
      <c r="CX59" s="129"/>
      <c r="CY59" s="129"/>
    </row>
    <row r="60" spans="1:103" x14ac:dyDescent="0.35">
      <c r="Z60" s="129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9"/>
      <c r="AS60" s="129"/>
      <c r="AT60" s="129"/>
      <c r="AU60" s="129"/>
      <c r="AV60" s="129"/>
      <c r="AW60" s="129"/>
      <c r="AX60" s="129"/>
      <c r="AY60" s="129"/>
      <c r="AZ60" s="129"/>
      <c r="BA60" s="129"/>
      <c r="BB60" s="129"/>
      <c r="BC60" s="129"/>
      <c r="BD60" s="129"/>
      <c r="BE60" s="129"/>
      <c r="BF60" s="129"/>
      <c r="BG60" s="129"/>
      <c r="BH60" s="129"/>
      <c r="BI60" s="129"/>
      <c r="BJ60" s="129"/>
      <c r="BK60" s="129"/>
      <c r="BL60" s="129"/>
      <c r="BM60" s="129"/>
      <c r="BN60" s="129"/>
      <c r="BO60" s="129"/>
      <c r="BP60" s="129"/>
      <c r="BQ60" s="129"/>
      <c r="BR60" s="129"/>
      <c r="BS60" s="129"/>
      <c r="BT60" s="129"/>
      <c r="BU60" s="129"/>
      <c r="BV60" s="129"/>
      <c r="BW60" s="129"/>
      <c r="BX60" s="129"/>
      <c r="BY60" s="129"/>
      <c r="BZ60" s="129"/>
      <c r="CA60" s="129"/>
      <c r="CB60" s="129"/>
      <c r="CC60" s="129"/>
      <c r="CD60" s="129"/>
      <c r="CE60" s="129"/>
      <c r="CF60" s="129"/>
      <c r="CG60" s="129"/>
      <c r="CH60" s="129"/>
      <c r="CI60" s="129"/>
      <c r="CJ60" s="129"/>
      <c r="CK60" s="129"/>
      <c r="CL60" s="129"/>
      <c r="CM60" s="129"/>
      <c r="CN60" s="129"/>
      <c r="CO60" s="129"/>
      <c r="CP60" s="129"/>
      <c r="CQ60" s="129"/>
      <c r="CR60" s="129"/>
      <c r="CS60" s="129"/>
      <c r="CT60" s="129"/>
      <c r="CU60" s="129"/>
      <c r="CV60" s="129"/>
      <c r="CW60" s="129"/>
      <c r="CX60" s="129"/>
      <c r="CY60" s="129"/>
    </row>
  </sheetData>
  <pageMargins left="0.7" right="0.7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65118-4192-4E0D-862C-F4F0AFDDAE55}">
  <dimension ref="A1"/>
  <sheetViews>
    <sheetView tabSelected="1" workbookViewId="0">
      <selection activeCell="M76" sqref="M76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0DB87-FEC1-4BF4-900F-72D19BB7C136}">
  <sheetPr>
    <tabColor rgb="FF00B0F0"/>
  </sheetPr>
  <dimension ref="A1:I53"/>
  <sheetViews>
    <sheetView workbookViewId="0">
      <selection activeCell="G1" sqref="G1:G1048576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8" customWidth="1"/>
    <col min="5" max="5" width="20.08984375" style="12" customWidth="1"/>
    <col min="6" max="6" width="18.08984375" style="11" customWidth="1"/>
    <col min="7" max="7" width="19.08984375" style="11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163</v>
      </c>
      <c r="E1" s="9" t="s">
        <v>56</v>
      </c>
      <c r="F1" s="10" t="s">
        <v>2</v>
      </c>
      <c r="G1" s="10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0</v>
      </c>
      <c r="D3" s="36">
        <f>(100/I9)*C3</f>
        <v>0</v>
      </c>
      <c r="E3" s="15" t="s">
        <v>58</v>
      </c>
      <c r="F3" s="27">
        <v>47</v>
      </c>
      <c r="G3" s="37">
        <f>(100/I9)*F3</f>
        <v>39.166666666666671</v>
      </c>
    </row>
    <row r="4" spans="1:9" ht="26" x14ac:dyDescent="0.6">
      <c r="A4" s="1">
        <v>3</v>
      </c>
      <c r="B4" s="19" t="s">
        <v>6</v>
      </c>
      <c r="C4" s="29">
        <v>93</v>
      </c>
      <c r="D4" s="36">
        <f>(100/I9)*C4</f>
        <v>77.5</v>
      </c>
      <c r="E4" s="15" t="s">
        <v>59</v>
      </c>
      <c r="F4" s="27">
        <v>90</v>
      </c>
      <c r="G4" s="37">
        <f>(100/I9)*F4</f>
        <v>75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28</v>
      </c>
      <c r="D5" s="36">
        <f>(100/I9)*C5</f>
        <v>23.333333333333336</v>
      </c>
      <c r="E5" s="15" t="s">
        <v>60</v>
      </c>
      <c r="F5" s="27">
        <v>58</v>
      </c>
      <c r="G5" s="37">
        <f>(100/I9)*F5</f>
        <v>48.333333333333336</v>
      </c>
      <c r="I5" s="33" t="s">
        <v>116</v>
      </c>
    </row>
    <row r="6" spans="1:9" ht="21.5" thickBot="1" x14ac:dyDescent="0.55000000000000004">
      <c r="A6" s="1">
        <v>5</v>
      </c>
      <c r="B6" s="19" t="s">
        <v>8</v>
      </c>
      <c r="C6" s="29">
        <v>66</v>
      </c>
      <c r="D6" s="36">
        <f>(100/I9)*C6</f>
        <v>55</v>
      </c>
      <c r="E6" s="15" t="s">
        <v>61</v>
      </c>
      <c r="F6" s="27">
        <v>48</v>
      </c>
      <c r="G6" s="37">
        <f>(100/I9)*F6</f>
        <v>40</v>
      </c>
      <c r="I6" s="38" t="s">
        <v>158</v>
      </c>
    </row>
    <row r="7" spans="1:9" ht="15" thickBot="1" x14ac:dyDescent="0.4">
      <c r="A7" s="1">
        <v>6</v>
      </c>
      <c r="B7" s="19" t="s">
        <v>9</v>
      </c>
      <c r="C7" s="29">
        <v>95</v>
      </c>
      <c r="D7" s="36">
        <f>(100/I9)*C7</f>
        <v>79.166666666666671</v>
      </c>
      <c r="E7" s="15" t="s">
        <v>62</v>
      </c>
      <c r="F7" s="27">
        <v>94</v>
      </c>
      <c r="G7" s="37">
        <f>(100/I9)*F7</f>
        <v>78.333333333333343</v>
      </c>
    </row>
    <row r="8" spans="1:9" ht="21" x14ac:dyDescent="0.5">
      <c r="A8" s="1">
        <v>7</v>
      </c>
      <c r="B8" s="19" t="s">
        <v>10</v>
      </c>
      <c r="C8" s="29">
        <v>10</v>
      </c>
      <c r="D8" s="36">
        <f>(100/I9)*C8</f>
        <v>8.3333333333333339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67</v>
      </c>
      <c r="D9" s="36">
        <f>(100/I9)*C9</f>
        <v>55.833333333333336</v>
      </c>
      <c r="E9" s="15" t="s">
        <v>64</v>
      </c>
      <c r="F9" s="27">
        <v>42</v>
      </c>
      <c r="G9" s="37">
        <f>(100/I9)*F9</f>
        <v>35</v>
      </c>
      <c r="I9" s="31">
        <v>120</v>
      </c>
    </row>
    <row r="10" spans="1:9" x14ac:dyDescent="0.35">
      <c r="A10" s="1">
        <v>9</v>
      </c>
      <c r="B10" s="19" t="s">
        <v>12</v>
      </c>
      <c r="C10" s="29">
        <v>40</v>
      </c>
      <c r="D10" s="36">
        <f>(100/I9)*C10</f>
        <v>33.333333333333336</v>
      </c>
      <c r="E10" s="15" t="s">
        <v>65</v>
      </c>
      <c r="F10" s="27">
        <v>79</v>
      </c>
      <c r="G10" s="37">
        <f>(100/I9)*F10</f>
        <v>65.833333333333343</v>
      </c>
    </row>
    <row r="11" spans="1:9" ht="14.5" customHeight="1" x14ac:dyDescent="0.35">
      <c r="A11" s="1">
        <v>10</v>
      </c>
      <c r="B11" s="19" t="s">
        <v>13</v>
      </c>
      <c r="C11" s="29">
        <v>82</v>
      </c>
      <c r="D11" s="36">
        <f>(100/I9)*C11</f>
        <v>68.333333333333343</v>
      </c>
      <c r="E11" s="15" t="s">
        <v>66</v>
      </c>
      <c r="F11" s="27">
        <v>79</v>
      </c>
      <c r="G11" s="37">
        <f>(100/I9)*F11</f>
        <v>65.833333333333343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93</v>
      </c>
      <c r="D12" s="36">
        <f>(100/I9)*C12</f>
        <v>77.5</v>
      </c>
      <c r="E12" s="15" t="s">
        <v>67</v>
      </c>
      <c r="F12" s="27">
        <v>69</v>
      </c>
      <c r="G12" s="37">
        <f>(100/I9)*F12</f>
        <v>57.5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120</v>
      </c>
      <c r="D13" s="36">
        <f>(100/I9)*C13</f>
        <v>100</v>
      </c>
      <c r="E13" s="15" t="s">
        <v>68</v>
      </c>
      <c r="F13" s="27">
        <v>74</v>
      </c>
      <c r="G13" s="37">
        <f>(100/I9)*F13</f>
        <v>61.666666666666671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76</v>
      </c>
      <c r="D14" s="36">
        <f>(100/I9)*C14</f>
        <v>63.333333333333336</v>
      </c>
      <c r="E14" s="15" t="s">
        <v>69</v>
      </c>
      <c r="F14" s="27">
        <v>79</v>
      </c>
      <c r="G14" s="37">
        <f>(100/I9)*F14</f>
        <v>65.833333333333343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36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83</v>
      </c>
      <c r="D17" s="36">
        <f>(100/I9)*C17</f>
        <v>69.166666666666671</v>
      </c>
      <c r="E17" s="15" t="s">
        <v>72</v>
      </c>
      <c r="F17" s="27">
        <v>116</v>
      </c>
      <c r="G17" s="37">
        <f>(100/I9)*F17</f>
        <v>96.666666666666671</v>
      </c>
    </row>
    <row r="18" spans="1:7" x14ac:dyDescent="0.35">
      <c r="A18" s="1">
        <v>17</v>
      </c>
      <c r="B18" s="19" t="s">
        <v>20</v>
      </c>
      <c r="C18" s="29">
        <v>73</v>
      </c>
      <c r="D18" s="36">
        <f>(100/I9)*C18</f>
        <v>60.833333333333336</v>
      </c>
      <c r="E18" s="15" t="s">
        <v>73</v>
      </c>
      <c r="F18" s="27">
        <v>117</v>
      </c>
      <c r="G18" s="37">
        <f>(100/I9)*F18</f>
        <v>97.5</v>
      </c>
    </row>
    <row r="19" spans="1:7" x14ac:dyDescent="0.35">
      <c r="A19" s="1">
        <v>18</v>
      </c>
      <c r="B19" s="19" t="s">
        <v>21</v>
      </c>
      <c r="C19" s="29">
        <v>74</v>
      </c>
      <c r="D19" s="36">
        <f>(100/I9)*C19</f>
        <v>61.666666666666671</v>
      </c>
      <c r="E19" s="15" t="s">
        <v>74</v>
      </c>
      <c r="F19" s="27">
        <v>90</v>
      </c>
      <c r="G19" s="37">
        <f>(100/I9)*F19</f>
        <v>75</v>
      </c>
    </row>
    <row r="20" spans="1:7" x14ac:dyDescent="0.35">
      <c r="A20" s="1">
        <v>19</v>
      </c>
      <c r="B20" s="19" t="s">
        <v>22</v>
      </c>
      <c r="C20" s="29">
        <v>79</v>
      </c>
      <c r="D20" s="36">
        <f>(100/I9)*C20</f>
        <v>65.833333333333343</v>
      </c>
      <c r="E20" s="15" t="s">
        <v>75</v>
      </c>
      <c r="F20" s="27">
        <v>77</v>
      </c>
      <c r="G20" s="37">
        <f>(100/I9)*F20</f>
        <v>64.166666666666671</v>
      </c>
    </row>
    <row r="21" spans="1:7" x14ac:dyDescent="0.35">
      <c r="A21" s="1">
        <v>20</v>
      </c>
      <c r="B21" s="19" t="s">
        <v>23</v>
      </c>
      <c r="C21" s="29">
        <v>54</v>
      </c>
      <c r="D21" s="36">
        <f>(100/I9)*C21</f>
        <v>45</v>
      </c>
      <c r="E21" s="15" t="s">
        <v>76</v>
      </c>
      <c r="F21" s="27">
        <v>101</v>
      </c>
      <c r="G21" s="37">
        <f>(100/I9)*F21</f>
        <v>84.166666666666671</v>
      </c>
    </row>
    <row r="22" spans="1:7" x14ac:dyDescent="0.35">
      <c r="A22" s="1">
        <v>21</v>
      </c>
      <c r="B22" s="19" t="s">
        <v>24</v>
      </c>
      <c r="C22" s="29">
        <v>98</v>
      </c>
      <c r="D22" s="36">
        <f>(100/I9)*C22</f>
        <v>81.666666666666671</v>
      </c>
      <c r="E22" s="15" t="s">
        <v>77</v>
      </c>
      <c r="F22" s="27">
        <v>97</v>
      </c>
      <c r="G22" s="37">
        <f>(100/I9)*F22</f>
        <v>80.833333333333343</v>
      </c>
    </row>
    <row r="23" spans="1:7" x14ac:dyDescent="0.35">
      <c r="A23" s="1">
        <v>22</v>
      </c>
      <c r="B23" s="19" t="s">
        <v>25</v>
      </c>
      <c r="C23" s="29">
        <v>66</v>
      </c>
      <c r="D23" s="36">
        <f>(100/I9)*C23</f>
        <v>55</v>
      </c>
      <c r="E23" s="15" t="s">
        <v>78</v>
      </c>
      <c r="F23" s="27">
        <v>94</v>
      </c>
      <c r="G23" s="37">
        <f>(100/I9)*F23</f>
        <v>78.333333333333343</v>
      </c>
    </row>
    <row r="24" spans="1:7" x14ac:dyDescent="0.35">
      <c r="A24" s="1">
        <v>23</v>
      </c>
      <c r="B24" s="19" t="s">
        <v>26</v>
      </c>
      <c r="C24" s="29">
        <v>79</v>
      </c>
      <c r="D24" s="36">
        <f>(100/I9)*C24</f>
        <v>65.833333333333343</v>
      </c>
      <c r="E24" s="15" t="s">
        <v>79</v>
      </c>
      <c r="F24" s="27">
        <v>51</v>
      </c>
      <c r="G24" s="37">
        <f>(100/I9)*F24</f>
        <v>42.5</v>
      </c>
    </row>
    <row r="25" spans="1:7" x14ac:dyDescent="0.35">
      <c r="A25" s="1">
        <v>24</v>
      </c>
      <c r="B25" s="19" t="s">
        <v>27</v>
      </c>
      <c r="C25" s="29">
        <v>68</v>
      </c>
      <c r="D25" s="36">
        <f>(100/I9)*C25</f>
        <v>56.666666666666671</v>
      </c>
      <c r="E25" s="15" t="s">
        <v>80</v>
      </c>
      <c r="F25" s="27">
        <v>47</v>
      </c>
      <c r="G25" s="37">
        <f>(100/I9)*F25</f>
        <v>39.166666666666671</v>
      </c>
    </row>
    <row r="26" spans="1:7" x14ac:dyDescent="0.35">
      <c r="A26" s="1">
        <v>25</v>
      </c>
      <c r="B26" s="19" t="s">
        <v>28</v>
      </c>
      <c r="C26" s="29">
        <v>71</v>
      </c>
      <c r="D26" s="36">
        <f>(100/I9)*C26</f>
        <v>59.166666666666671</v>
      </c>
      <c r="E26" s="15" t="s">
        <v>81</v>
      </c>
      <c r="F26" s="27">
        <v>52</v>
      </c>
      <c r="G26" s="37">
        <f>(100/I9)*F26</f>
        <v>43.333333333333336</v>
      </c>
    </row>
    <row r="27" spans="1:7" x14ac:dyDescent="0.35">
      <c r="A27" s="1">
        <v>26</v>
      </c>
      <c r="B27" s="19" t="s">
        <v>29</v>
      </c>
      <c r="C27" s="29">
        <v>38</v>
      </c>
      <c r="D27" s="36">
        <f>(100/I9)*C27</f>
        <v>31.666666666666668</v>
      </c>
      <c r="E27" s="15" t="s">
        <v>82</v>
      </c>
      <c r="F27" s="27">
        <v>100</v>
      </c>
      <c r="G27" s="37">
        <f>(100/I9)*F27</f>
        <v>83.333333333333343</v>
      </c>
    </row>
    <row r="28" spans="1:7" x14ac:dyDescent="0.35">
      <c r="A28" s="1">
        <v>27</v>
      </c>
      <c r="B28" s="19" t="s">
        <v>152</v>
      </c>
      <c r="C28" s="29">
        <v>0</v>
      </c>
      <c r="D28" s="36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0</v>
      </c>
      <c r="D33" s="36">
        <f>(100/I9)*C33</f>
        <v>0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36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47</v>
      </c>
      <c r="D35" s="36">
        <f>(100/I9)*C35</f>
        <v>39.166666666666671</v>
      </c>
      <c r="E35" s="15" t="s">
        <v>90</v>
      </c>
      <c r="F35" s="27">
        <v>45</v>
      </c>
      <c r="G35" s="37">
        <f>(100/I9)*F35</f>
        <v>37.5</v>
      </c>
    </row>
    <row r="36" spans="1:7" x14ac:dyDescent="0.35">
      <c r="A36" s="1">
        <v>35</v>
      </c>
      <c r="B36" s="19" t="s">
        <v>38</v>
      </c>
      <c r="C36" s="29">
        <v>54</v>
      </c>
      <c r="D36" s="36">
        <f>(100/I9)*C36</f>
        <v>45</v>
      </c>
      <c r="E36" s="15" t="s">
        <v>91</v>
      </c>
      <c r="F36" s="27">
        <v>82</v>
      </c>
      <c r="G36" s="37">
        <f>(100/I9)*F36</f>
        <v>68.333333333333343</v>
      </c>
    </row>
    <row r="37" spans="1:7" x14ac:dyDescent="0.35">
      <c r="A37" s="1">
        <v>36</v>
      </c>
      <c r="B37" s="19" t="s">
        <v>39</v>
      </c>
      <c r="C37" s="29">
        <v>70</v>
      </c>
      <c r="D37" s="36">
        <f>(100/I9)*C37</f>
        <v>58.333333333333336</v>
      </c>
      <c r="E37" s="15" t="s">
        <v>92</v>
      </c>
      <c r="F37" s="27">
        <v>77</v>
      </c>
      <c r="G37" s="37">
        <f>(100/I9)*F37</f>
        <v>64.166666666666671</v>
      </c>
    </row>
    <row r="38" spans="1:7" x14ac:dyDescent="0.35">
      <c r="A38" s="1">
        <v>37</v>
      </c>
      <c r="B38" s="19" t="s">
        <v>40</v>
      </c>
      <c r="C38" s="29">
        <v>93</v>
      </c>
      <c r="D38" s="36">
        <f>(100/I9)*C38</f>
        <v>77.5</v>
      </c>
      <c r="E38" s="15" t="s">
        <v>93</v>
      </c>
      <c r="F38" s="27">
        <v>95</v>
      </c>
      <c r="G38" s="37">
        <f>(100/I9)*F38</f>
        <v>79.166666666666671</v>
      </c>
    </row>
    <row r="39" spans="1:7" x14ac:dyDescent="0.35">
      <c r="A39" s="1">
        <v>38</v>
      </c>
      <c r="B39" s="19" t="s">
        <v>41</v>
      </c>
      <c r="C39" s="29">
        <v>115</v>
      </c>
      <c r="D39" s="36">
        <f>(100/I9)*C39</f>
        <v>95.833333333333343</v>
      </c>
      <c r="E39" s="15" t="s">
        <v>94</v>
      </c>
      <c r="F39" s="27">
        <v>120</v>
      </c>
      <c r="G39" s="37">
        <f>(100/I9)*F39</f>
        <v>100</v>
      </c>
    </row>
    <row r="40" spans="1:7" x14ac:dyDescent="0.35">
      <c r="A40" s="1">
        <v>39</v>
      </c>
      <c r="B40" s="19" t="s">
        <v>42</v>
      </c>
      <c r="C40" s="29">
        <v>115</v>
      </c>
      <c r="D40" s="36">
        <f>(100/I9)*C40</f>
        <v>95.833333333333343</v>
      </c>
      <c r="E40" s="15" t="s">
        <v>95</v>
      </c>
      <c r="F40" s="27">
        <v>120</v>
      </c>
      <c r="G40" s="37">
        <f>(100/I9)*F40</f>
        <v>100</v>
      </c>
    </row>
    <row r="41" spans="1:7" x14ac:dyDescent="0.35">
      <c r="A41" s="1">
        <v>40</v>
      </c>
      <c r="B41" s="19" t="s">
        <v>43</v>
      </c>
      <c r="C41" s="29">
        <v>88</v>
      </c>
      <c r="D41" s="36">
        <f>(100/I9)*C41</f>
        <v>73.333333333333343</v>
      </c>
      <c r="E41" s="15" t="s">
        <v>96</v>
      </c>
      <c r="F41" s="27">
        <v>69</v>
      </c>
      <c r="G41" s="37">
        <f>(100/I9)*F41</f>
        <v>57.5</v>
      </c>
    </row>
    <row r="42" spans="1:7" x14ac:dyDescent="0.35">
      <c r="A42" s="1">
        <v>41</v>
      </c>
      <c r="B42" s="19" t="s">
        <v>44</v>
      </c>
      <c r="C42" s="29">
        <v>0</v>
      </c>
      <c r="D42" s="36">
        <f>(100/I9)*C42</f>
        <v>0</v>
      </c>
      <c r="E42" s="15" t="s">
        <v>97</v>
      </c>
      <c r="F42" s="27">
        <v>82</v>
      </c>
      <c r="G42" s="37">
        <f>(100/I9)*F42</f>
        <v>68.333333333333343</v>
      </c>
    </row>
    <row r="43" spans="1:7" x14ac:dyDescent="0.35">
      <c r="A43" s="1">
        <v>42</v>
      </c>
      <c r="B43" s="19" t="s">
        <v>153</v>
      </c>
      <c r="C43" s="29">
        <v>12</v>
      </c>
      <c r="D43" s="36">
        <f>(100/I9)*C43</f>
        <v>10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70</v>
      </c>
      <c r="D44" s="36">
        <f>(100/I9)*C44</f>
        <v>58.333333333333336</v>
      </c>
      <c r="E44" s="15" t="s">
        <v>99</v>
      </c>
      <c r="F44" s="27">
        <v>82</v>
      </c>
      <c r="G44" s="37">
        <f>(100/I9)*F44</f>
        <v>68.333333333333343</v>
      </c>
    </row>
    <row r="45" spans="1:7" x14ac:dyDescent="0.35">
      <c r="A45" s="1">
        <v>44</v>
      </c>
      <c r="B45" s="19" t="s">
        <v>47</v>
      </c>
      <c r="C45" s="29">
        <v>90</v>
      </c>
      <c r="D45" s="36">
        <f>(100/I9)*C45</f>
        <v>75</v>
      </c>
      <c r="E45" s="15" t="s">
        <v>100</v>
      </c>
      <c r="F45" s="27">
        <v>75</v>
      </c>
      <c r="G45" s="37">
        <f>(100/I9)*F45</f>
        <v>62.5</v>
      </c>
    </row>
    <row r="46" spans="1:7" x14ac:dyDescent="0.35">
      <c r="A46" s="1">
        <v>45</v>
      </c>
      <c r="B46" s="19" t="s">
        <v>48</v>
      </c>
      <c r="C46" s="29">
        <v>95</v>
      </c>
      <c r="D46" s="36">
        <f>(100/I9)*C46</f>
        <v>79.166666666666671</v>
      </c>
      <c r="E46" s="15" t="s">
        <v>101</v>
      </c>
      <c r="F46" s="27">
        <v>65</v>
      </c>
      <c r="G46" s="37">
        <f>(100/I9)*F46</f>
        <v>54.166666666666671</v>
      </c>
    </row>
    <row r="47" spans="1:7" x14ac:dyDescent="0.35">
      <c r="A47" s="1">
        <v>46</v>
      </c>
      <c r="B47" s="19" t="s">
        <v>49</v>
      </c>
      <c r="C47" s="29">
        <v>72</v>
      </c>
      <c r="D47" s="36">
        <f>(100/I9)*C47</f>
        <v>60</v>
      </c>
      <c r="E47" s="15" t="s">
        <v>102</v>
      </c>
      <c r="F47" s="27">
        <v>71</v>
      </c>
      <c r="G47" s="37">
        <f>(100/I9)*F47</f>
        <v>59.166666666666671</v>
      </c>
    </row>
    <row r="48" spans="1:7" x14ac:dyDescent="0.35">
      <c r="A48" s="1">
        <v>47</v>
      </c>
      <c r="B48" s="19" t="s">
        <v>50</v>
      </c>
      <c r="C48" s="29">
        <v>67</v>
      </c>
      <c r="D48" s="36">
        <f>(100/I9)*C48</f>
        <v>55.833333333333336</v>
      </c>
      <c r="E48" s="15" t="s">
        <v>103</v>
      </c>
      <c r="F48" s="27">
        <v>81</v>
      </c>
      <c r="G48" s="37">
        <f>(100/I9)*F48</f>
        <v>67.5</v>
      </c>
    </row>
    <row r="49" spans="1:7" x14ac:dyDescent="0.35">
      <c r="A49" s="1">
        <v>48</v>
      </c>
      <c r="B49" s="19" t="s">
        <v>51</v>
      </c>
      <c r="C49" s="29">
        <v>74</v>
      </c>
      <c r="D49" s="36">
        <f>(100/I9)*C49</f>
        <v>61.666666666666671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67</v>
      </c>
      <c r="D50" s="36">
        <f>(100/I9)*C50</f>
        <v>55.833333333333336</v>
      </c>
      <c r="E50" s="15" t="s">
        <v>105</v>
      </c>
      <c r="F50" s="27">
        <v>61</v>
      </c>
      <c r="G50" s="37">
        <f>(100/I9)*F50</f>
        <v>50.833333333333336</v>
      </c>
    </row>
    <row r="51" spans="1:7" x14ac:dyDescent="0.35">
      <c r="A51" s="1">
        <v>50</v>
      </c>
      <c r="B51" s="19" t="s">
        <v>53</v>
      </c>
      <c r="C51" s="29">
        <v>45</v>
      </c>
      <c r="D51" s="36">
        <f>(100/I9)*C51</f>
        <v>37.5</v>
      </c>
      <c r="E51" s="15" t="s">
        <v>106</v>
      </c>
      <c r="F51" s="27">
        <v>49</v>
      </c>
      <c r="G51" s="37">
        <f>(100/I9)*F51</f>
        <v>40.833333333333336</v>
      </c>
    </row>
    <row r="52" spans="1:7" x14ac:dyDescent="0.35">
      <c r="A52" s="1">
        <v>51</v>
      </c>
      <c r="B52" s="19" t="s">
        <v>54</v>
      </c>
      <c r="C52" s="29">
        <v>74</v>
      </c>
      <c r="D52" s="36">
        <f>(100/I9)*C52</f>
        <v>61.666666666666671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8524F1-26F5-4BA4-93E2-A25D072AF9FA}">
          <x14:formula1>
            <xm:f>DATA!$E$2:$E$5</xm:f>
          </x14:formula1>
          <xm:sqref>I6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7414E-2E18-4B1D-9914-476A784D3941}">
  <sheetPr>
    <tabColor rgb="FFFF0000"/>
  </sheetPr>
  <dimension ref="A1:I53"/>
  <sheetViews>
    <sheetView topLeftCell="C1" workbookViewId="0">
      <selection activeCell="I58" sqref="I58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8" customWidth="1"/>
    <col min="5" max="5" width="20.08984375" style="12" customWidth="1"/>
    <col min="6" max="6" width="18.08984375" style="11" customWidth="1"/>
    <col min="7" max="7" width="19.08984375" style="11" customWidth="1"/>
    <col min="8" max="8" width="8.7265625" style="24"/>
    <col min="9" max="9" width="33.5429687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163</v>
      </c>
      <c r="E1" s="9" t="s">
        <v>56</v>
      </c>
      <c r="F1" s="10" t="s">
        <v>2</v>
      </c>
      <c r="G1" s="10" t="s">
        <v>164</v>
      </c>
      <c r="H1" s="23"/>
      <c r="I1" s="2"/>
    </row>
    <row r="2" spans="1:9" x14ac:dyDescent="0.35">
      <c r="A2" s="1">
        <v>1</v>
      </c>
      <c r="B2" s="109" t="s">
        <v>151</v>
      </c>
      <c r="C2" s="28">
        <v>0</v>
      </c>
      <c r="D2" s="16">
        <f>(100/I9)*C2</f>
        <v>0</v>
      </c>
      <c r="E2" s="14" t="s">
        <v>151</v>
      </c>
      <c r="F2" s="26">
        <v>0</v>
      </c>
      <c r="G2" s="21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71</v>
      </c>
      <c r="D3" s="13">
        <f>(100/I9)*C3</f>
        <v>56.800000000000004</v>
      </c>
      <c r="E3" s="15" t="s">
        <v>58</v>
      </c>
      <c r="F3" s="27">
        <v>0</v>
      </c>
      <c r="G3" s="22">
        <f>(100/I9)*F3</f>
        <v>0</v>
      </c>
    </row>
    <row r="4" spans="1:9" x14ac:dyDescent="0.35">
      <c r="A4" s="1">
        <v>3</v>
      </c>
      <c r="B4" s="19" t="s">
        <v>6</v>
      </c>
      <c r="C4" s="29">
        <v>83</v>
      </c>
      <c r="D4" s="13">
        <f>(100/I9)*C4</f>
        <v>66.400000000000006</v>
      </c>
      <c r="E4" s="15" t="s">
        <v>59</v>
      </c>
      <c r="F4" s="27">
        <v>87</v>
      </c>
      <c r="G4" s="22">
        <f>(100/I9)*F4</f>
        <v>69.600000000000009</v>
      </c>
      <c r="I4" s="4" t="s">
        <v>112</v>
      </c>
    </row>
    <row r="5" spans="1:9" ht="15" thickBot="1" x14ac:dyDescent="0.4">
      <c r="A5" s="1">
        <v>4</v>
      </c>
      <c r="B5" s="19" t="s">
        <v>7</v>
      </c>
      <c r="C5" s="29">
        <v>93</v>
      </c>
      <c r="D5" s="13">
        <f>(100/I9)*C5</f>
        <v>74.400000000000006</v>
      </c>
      <c r="E5" s="15" t="s">
        <v>60</v>
      </c>
      <c r="F5" s="27">
        <v>90</v>
      </c>
      <c r="G5" s="22">
        <f>(100/I9)*F5</f>
        <v>72</v>
      </c>
      <c r="I5" s="30" t="s">
        <v>115</v>
      </c>
    </row>
    <row r="6" spans="1:9" ht="21.5" thickBot="1" x14ac:dyDescent="0.55000000000000004">
      <c r="A6" s="1">
        <v>5</v>
      </c>
      <c r="B6" s="19" t="s">
        <v>8</v>
      </c>
      <c r="C6" s="29">
        <v>89</v>
      </c>
      <c r="D6" s="13">
        <f>(100/I9)*C6</f>
        <v>71.2</v>
      </c>
      <c r="E6" s="15" t="s">
        <v>61</v>
      </c>
      <c r="F6" s="27">
        <v>77</v>
      </c>
      <c r="G6" s="22">
        <f>(100/I9)*F6</f>
        <v>61.6</v>
      </c>
      <c r="I6" s="38" t="s">
        <v>158</v>
      </c>
    </row>
    <row r="7" spans="1:9" ht="15" thickBot="1" x14ac:dyDescent="0.4">
      <c r="A7" s="1">
        <v>6</v>
      </c>
      <c r="B7" s="19" t="s">
        <v>9</v>
      </c>
      <c r="C7" s="29">
        <v>100</v>
      </c>
      <c r="D7" s="13">
        <f>(100/I9)*C7</f>
        <v>80</v>
      </c>
      <c r="E7" s="15" t="s">
        <v>62</v>
      </c>
      <c r="F7" s="27">
        <v>78</v>
      </c>
      <c r="G7" s="22">
        <f>(100/I9)*F7</f>
        <v>62.400000000000006</v>
      </c>
    </row>
    <row r="8" spans="1:9" x14ac:dyDescent="0.35">
      <c r="A8" s="1">
        <v>7</v>
      </c>
      <c r="B8" s="19" t="s">
        <v>10</v>
      </c>
      <c r="C8" s="29">
        <v>26</v>
      </c>
      <c r="D8" s="13">
        <f>(100/I9)*C8</f>
        <v>20.8</v>
      </c>
      <c r="E8" s="15" t="s">
        <v>63</v>
      </c>
      <c r="F8" s="27">
        <v>30</v>
      </c>
      <c r="G8" s="22">
        <f>(100/I9)*F8</f>
        <v>24</v>
      </c>
      <c r="I8" s="4" t="s">
        <v>111</v>
      </c>
    </row>
    <row r="9" spans="1:9" ht="15" thickBot="1" x14ac:dyDescent="0.4">
      <c r="A9" s="1">
        <v>8</v>
      </c>
      <c r="B9" s="19" t="s">
        <v>11</v>
      </c>
      <c r="C9" s="29">
        <v>55</v>
      </c>
      <c r="D9" s="13">
        <f>(100/I9)*C9</f>
        <v>44</v>
      </c>
      <c r="E9" s="15" t="s">
        <v>64</v>
      </c>
      <c r="F9" s="27">
        <v>94</v>
      </c>
      <c r="G9" s="22">
        <f>(100/I9)*F9</f>
        <v>75.2</v>
      </c>
      <c r="I9" s="30">
        <v>125</v>
      </c>
    </row>
    <row r="10" spans="1:9" x14ac:dyDescent="0.35">
      <c r="A10" s="1">
        <v>9</v>
      </c>
      <c r="B10" s="19" t="s">
        <v>12</v>
      </c>
      <c r="C10" s="29">
        <v>65</v>
      </c>
      <c r="D10" s="13">
        <f>(100/I9)*C10</f>
        <v>52</v>
      </c>
      <c r="E10" s="15" t="s">
        <v>65</v>
      </c>
      <c r="F10" s="27">
        <v>94</v>
      </c>
      <c r="G10" s="22">
        <f>(100/I9)*F10</f>
        <v>75.2</v>
      </c>
    </row>
    <row r="11" spans="1:9" x14ac:dyDescent="0.35">
      <c r="A11" s="1">
        <v>10</v>
      </c>
      <c r="B11" s="19" t="s">
        <v>13</v>
      </c>
      <c r="C11" s="29">
        <v>84</v>
      </c>
      <c r="D11" s="13">
        <f>(100/I9)*C11</f>
        <v>67.2</v>
      </c>
      <c r="E11" s="15" t="s">
        <v>66</v>
      </c>
      <c r="F11" s="27">
        <v>99</v>
      </c>
      <c r="G11" s="22">
        <f>(100/I9)*F11</f>
        <v>79.2</v>
      </c>
    </row>
    <row r="12" spans="1:9" x14ac:dyDescent="0.35">
      <c r="A12" s="1">
        <v>11</v>
      </c>
      <c r="B12" s="19" t="s">
        <v>14</v>
      </c>
      <c r="C12" s="29">
        <v>98</v>
      </c>
      <c r="D12" s="13">
        <f>(100/I9)*C12</f>
        <v>78.400000000000006</v>
      </c>
      <c r="E12" s="15" t="s">
        <v>67</v>
      </c>
      <c r="F12" s="27">
        <v>90</v>
      </c>
      <c r="G12" s="22">
        <f>(100/I9)*F12</f>
        <v>72</v>
      </c>
    </row>
    <row r="13" spans="1:9" x14ac:dyDescent="0.35">
      <c r="A13" s="1">
        <v>12</v>
      </c>
      <c r="B13" s="19" t="s">
        <v>15</v>
      </c>
      <c r="C13" s="29">
        <v>77</v>
      </c>
      <c r="D13" s="13">
        <f>(100/I9)*C13</f>
        <v>61.6</v>
      </c>
      <c r="E13" s="15" t="s">
        <v>68</v>
      </c>
      <c r="F13" s="27">
        <v>88</v>
      </c>
      <c r="G13" s="22">
        <f>(100/I9)*F13</f>
        <v>70.400000000000006</v>
      </c>
    </row>
    <row r="14" spans="1:9" x14ac:dyDescent="0.35">
      <c r="A14" s="1">
        <v>13</v>
      </c>
      <c r="B14" s="19" t="s">
        <v>16</v>
      </c>
      <c r="C14" s="29">
        <v>66</v>
      </c>
      <c r="D14" s="13">
        <f>(100/I9)*C14</f>
        <v>52.800000000000004</v>
      </c>
      <c r="E14" s="15" t="s">
        <v>69</v>
      </c>
      <c r="F14" s="27">
        <v>64</v>
      </c>
      <c r="G14" s="22">
        <f>(100/I9)*F14</f>
        <v>51.2</v>
      </c>
    </row>
    <row r="15" spans="1:9" x14ac:dyDescent="0.35">
      <c r="A15" s="1">
        <v>14</v>
      </c>
      <c r="B15" s="110" t="s">
        <v>150</v>
      </c>
      <c r="C15" s="29">
        <v>0</v>
      </c>
      <c r="D15" s="13">
        <f>(100/I9)*C15</f>
        <v>0</v>
      </c>
      <c r="E15" s="15" t="s">
        <v>150</v>
      </c>
      <c r="F15" s="27">
        <v>0</v>
      </c>
      <c r="G15" s="22">
        <f>(100/I9)*F15</f>
        <v>0</v>
      </c>
    </row>
    <row r="16" spans="1:9" x14ac:dyDescent="0.35">
      <c r="A16" s="1">
        <v>15</v>
      </c>
      <c r="B16" s="110" t="s">
        <v>150</v>
      </c>
      <c r="C16" s="29">
        <v>0</v>
      </c>
      <c r="D16" s="13">
        <f>(100/I9)*C16</f>
        <v>0</v>
      </c>
      <c r="E16" s="15" t="s">
        <v>150</v>
      </c>
      <c r="F16" s="27">
        <v>0</v>
      </c>
      <c r="G16" s="22">
        <f>(100/I9)*F16</f>
        <v>0</v>
      </c>
    </row>
    <row r="17" spans="1:7" x14ac:dyDescent="0.35">
      <c r="A17" s="1">
        <v>16</v>
      </c>
      <c r="B17" s="19" t="s">
        <v>19</v>
      </c>
      <c r="C17" s="29">
        <v>90</v>
      </c>
      <c r="D17" s="13">
        <f>(100/I9)*C17</f>
        <v>72</v>
      </c>
      <c r="E17" s="15" t="s">
        <v>72</v>
      </c>
      <c r="F17" s="27">
        <v>95</v>
      </c>
      <c r="G17" s="22">
        <f>(100/I9)*F17</f>
        <v>76</v>
      </c>
    </row>
    <row r="18" spans="1:7" x14ac:dyDescent="0.35">
      <c r="A18" s="1">
        <v>17</v>
      </c>
      <c r="B18" s="19" t="s">
        <v>20</v>
      </c>
      <c r="C18" s="29">
        <v>82</v>
      </c>
      <c r="D18" s="13">
        <f>(100/I9)*C18</f>
        <v>65.600000000000009</v>
      </c>
      <c r="E18" s="15" t="s">
        <v>73</v>
      </c>
      <c r="F18" s="27">
        <v>95</v>
      </c>
      <c r="G18" s="22">
        <f>(100/I9)*F18</f>
        <v>76</v>
      </c>
    </row>
    <row r="19" spans="1:7" x14ac:dyDescent="0.35">
      <c r="A19" s="1">
        <v>18</v>
      </c>
      <c r="B19" s="19" t="s">
        <v>21</v>
      </c>
      <c r="C19" s="29">
        <v>99</v>
      </c>
      <c r="D19" s="13">
        <f>(100/I9)*C19</f>
        <v>79.2</v>
      </c>
      <c r="E19" s="15" t="s">
        <v>74</v>
      </c>
      <c r="F19" s="27">
        <v>100</v>
      </c>
      <c r="G19" s="22">
        <f>(100/I9)*F19</f>
        <v>80</v>
      </c>
    </row>
    <row r="20" spans="1:7" x14ac:dyDescent="0.35">
      <c r="A20" s="1">
        <v>19</v>
      </c>
      <c r="B20" s="19" t="s">
        <v>22</v>
      </c>
      <c r="C20" s="29">
        <v>100</v>
      </c>
      <c r="D20" s="13">
        <f>(100/I9)*C20</f>
        <v>80</v>
      </c>
      <c r="E20" s="15" t="s">
        <v>75</v>
      </c>
      <c r="F20" s="27">
        <v>100</v>
      </c>
      <c r="G20" s="22">
        <f>(100/I9)*F20</f>
        <v>80</v>
      </c>
    </row>
    <row r="21" spans="1:7" x14ac:dyDescent="0.35">
      <c r="A21" s="1">
        <v>20</v>
      </c>
      <c r="B21" s="19" t="s">
        <v>23</v>
      </c>
      <c r="C21" s="29">
        <v>94</v>
      </c>
      <c r="D21" s="13">
        <f>(100/I9)*C21</f>
        <v>75.2</v>
      </c>
      <c r="E21" s="15" t="s">
        <v>76</v>
      </c>
      <c r="F21" s="27">
        <v>78</v>
      </c>
      <c r="G21" s="22">
        <f>(100/I9)*F21</f>
        <v>62.400000000000006</v>
      </c>
    </row>
    <row r="22" spans="1:7" x14ac:dyDescent="0.35">
      <c r="A22" s="1">
        <v>21</v>
      </c>
      <c r="B22" s="19" t="s">
        <v>24</v>
      </c>
      <c r="C22" s="29">
        <v>61</v>
      </c>
      <c r="D22" s="13">
        <f>(100/I9)*C22</f>
        <v>48.800000000000004</v>
      </c>
      <c r="E22" s="15" t="s">
        <v>77</v>
      </c>
      <c r="F22" s="27">
        <v>85</v>
      </c>
      <c r="G22" s="22">
        <f>(100/I9)*F22</f>
        <v>68</v>
      </c>
    </row>
    <row r="23" spans="1:7" x14ac:dyDescent="0.35">
      <c r="A23" s="1">
        <v>22</v>
      </c>
      <c r="B23" s="19" t="s">
        <v>25</v>
      </c>
      <c r="C23" s="29">
        <v>100</v>
      </c>
      <c r="D23" s="13">
        <f>(100/I9)*C23</f>
        <v>80</v>
      </c>
      <c r="E23" s="15" t="s">
        <v>78</v>
      </c>
      <c r="F23" s="27">
        <v>87</v>
      </c>
      <c r="G23" s="22">
        <f>(100/I9)*F23</f>
        <v>69.600000000000009</v>
      </c>
    </row>
    <row r="24" spans="1:7" x14ac:dyDescent="0.35">
      <c r="A24" s="1">
        <v>23</v>
      </c>
      <c r="B24" s="19" t="s">
        <v>26</v>
      </c>
      <c r="C24" s="29">
        <v>102</v>
      </c>
      <c r="D24" s="13">
        <f>(100/I9)*C24</f>
        <v>81.600000000000009</v>
      </c>
      <c r="E24" s="15" t="s">
        <v>79</v>
      </c>
      <c r="F24" s="27">
        <v>70</v>
      </c>
      <c r="G24" s="22">
        <f>(100/I9)*F24</f>
        <v>56</v>
      </c>
    </row>
    <row r="25" spans="1:7" x14ac:dyDescent="0.35">
      <c r="A25" s="1">
        <v>24</v>
      </c>
      <c r="B25" s="19" t="s">
        <v>27</v>
      </c>
      <c r="C25" s="29">
        <v>117</v>
      </c>
      <c r="D25" s="13">
        <f>(100/I9)*C25</f>
        <v>93.600000000000009</v>
      </c>
      <c r="E25" s="15" t="s">
        <v>80</v>
      </c>
      <c r="F25" s="27">
        <v>82</v>
      </c>
      <c r="G25" s="22">
        <f>(100/I9)*F25</f>
        <v>65.600000000000009</v>
      </c>
    </row>
    <row r="26" spans="1:7" x14ac:dyDescent="0.35">
      <c r="A26" s="1">
        <v>25</v>
      </c>
      <c r="B26" s="19" t="s">
        <v>28</v>
      </c>
      <c r="C26" s="29">
        <v>90</v>
      </c>
      <c r="D26" s="13">
        <f>(100/I9)*C26</f>
        <v>72</v>
      </c>
      <c r="E26" s="15" t="s">
        <v>81</v>
      </c>
      <c r="F26" s="27">
        <v>82</v>
      </c>
      <c r="G26" s="22">
        <f>(100/I9)*F26</f>
        <v>65.600000000000009</v>
      </c>
    </row>
    <row r="27" spans="1:7" x14ac:dyDescent="0.35">
      <c r="A27" s="1">
        <v>26</v>
      </c>
      <c r="B27" s="19" t="s">
        <v>29</v>
      </c>
      <c r="C27" s="29">
        <v>73</v>
      </c>
      <c r="D27" s="13">
        <f>(100/I9)*C27</f>
        <v>58.400000000000006</v>
      </c>
      <c r="E27" s="15" t="s">
        <v>82</v>
      </c>
      <c r="F27" s="27">
        <v>108</v>
      </c>
      <c r="G27" s="22">
        <f>(100/I9)*F27</f>
        <v>86.4</v>
      </c>
    </row>
    <row r="28" spans="1:7" x14ac:dyDescent="0.35">
      <c r="A28" s="1">
        <v>27</v>
      </c>
      <c r="B28" s="110" t="s">
        <v>152</v>
      </c>
      <c r="C28" s="29">
        <v>0</v>
      </c>
      <c r="D28" s="13">
        <f>(100/I9)*C28</f>
        <v>0</v>
      </c>
      <c r="E28" s="15" t="s">
        <v>152</v>
      </c>
      <c r="F28" s="27">
        <v>0</v>
      </c>
      <c r="G28" s="22">
        <f>(100/I9)*F28</f>
        <v>0</v>
      </c>
    </row>
    <row r="29" spans="1:7" x14ac:dyDescent="0.35">
      <c r="A29" s="1">
        <v>28</v>
      </c>
      <c r="B29" s="110" t="s">
        <v>152</v>
      </c>
      <c r="C29" s="29">
        <v>0</v>
      </c>
      <c r="D29" s="13">
        <f>(100/I9)*C29</f>
        <v>0</v>
      </c>
      <c r="E29" s="15" t="s">
        <v>152</v>
      </c>
      <c r="F29" s="27">
        <v>0</v>
      </c>
      <c r="G29" s="22">
        <f>(100/I9)*F29</f>
        <v>0</v>
      </c>
    </row>
    <row r="30" spans="1:7" x14ac:dyDescent="0.35">
      <c r="A30" s="1">
        <v>29</v>
      </c>
      <c r="B30" s="110" t="s">
        <v>152</v>
      </c>
      <c r="C30" s="29">
        <v>0</v>
      </c>
      <c r="D30" s="13">
        <f>(100/I9)*C30</f>
        <v>0</v>
      </c>
      <c r="E30" s="15" t="s">
        <v>152</v>
      </c>
      <c r="F30" s="27">
        <v>0</v>
      </c>
      <c r="G30" s="22">
        <f>(100/I9)*F30</f>
        <v>0</v>
      </c>
    </row>
    <row r="31" spans="1:7" x14ac:dyDescent="0.35">
      <c r="A31" s="1">
        <v>30</v>
      </c>
      <c r="B31" s="110" t="s">
        <v>152</v>
      </c>
      <c r="C31" s="29">
        <v>0</v>
      </c>
      <c r="D31" s="13">
        <f>(100/I9)*C31</f>
        <v>0</v>
      </c>
      <c r="E31" s="15" t="s">
        <v>152</v>
      </c>
      <c r="F31" s="27">
        <v>0</v>
      </c>
      <c r="G31" s="22">
        <f>(100/I9)*F31</f>
        <v>0</v>
      </c>
    </row>
    <row r="32" spans="1:7" x14ac:dyDescent="0.35">
      <c r="A32" s="1">
        <v>31</v>
      </c>
      <c r="B32" s="110" t="s">
        <v>152</v>
      </c>
      <c r="C32" s="29">
        <v>0</v>
      </c>
      <c r="D32" s="13">
        <f>(100/I9)*C32</f>
        <v>0</v>
      </c>
      <c r="E32" s="15" t="s">
        <v>152</v>
      </c>
      <c r="F32" s="27">
        <v>0</v>
      </c>
      <c r="G32" s="22">
        <f>(100/I9)*F32</f>
        <v>0</v>
      </c>
    </row>
    <row r="33" spans="1:7" x14ac:dyDescent="0.35">
      <c r="A33" s="1">
        <v>32</v>
      </c>
      <c r="B33" s="110" t="s">
        <v>152</v>
      </c>
      <c r="C33" s="29">
        <v>0</v>
      </c>
      <c r="D33" s="13">
        <f>(100/I9)*C33</f>
        <v>0</v>
      </c>
      <c r="E33" s="15" t="s">
        <v>152</v>
      </c>
      <c r="F33" s="27">
        <v>0</v>
      </c>
      <c r="G33" s="22">
        <f>(100/I9)*F33</f>
        <v>0</v>
      </c>
    </row>
    <row r="34" spans="1:7" x14ac:dyDescent="0.35">
      <c r="A34" s="1">
        <v>33</v>
      </c>
      <c r="B34" s="110" t="s">
        <v>152</v>
      </c>
      <c r="C34" s="29">
        <v>0</v>
      </c>
      <c r="D34" s="13">
        <f>(100/I9)*C34</f>
        <v>0</v>
      </c>
      <c r="E34" s="15" t="s">
        <v>152</v>
      </c>
      <c r="F34" s="27">
        <v>0</v>
      </c>
      <c r="G34" s="22">
        <f>(100/I9)*F34</f>
        <v>0</v>
      </c>
    </row>
    <row r="35" spans="1:7" x14ac:dyDescent="0.35">
      <c r="A35" s="1">
        <v>34</v>
      </c>
      <c r="B35" s="19" t="s">
        <v>37</v>
      </c>
      <c r="C35" s="29">
        <v>21</v>
      </c>
      <c r="D35" s="13">
        <f>(100/I9)*C35</f>
        <v>16.8</v>
      </c>
      <c r="E35" s="15" t="s">
        <v>90</v>
      </c>
      <c r="F35" s="27">
        <v>0</v>
      </c>
      <c r="G35" s="22">
        <f>(100/I9)*F35</f>
        <v>0</v>
      </c>
    </row>
    <row r="36" spans="1:7" x14ac:dyDescent="0.35">
      <c r="A36" s="1">
        <v>35</v>
      </c>
      <c r="B36" s="19" t="s">
        <v>38</v>
      </c>
      <c r="C36" s="29">
        <v>77</v>
      </c>
      <c r="D36" s="13">
        <f>(100/I9)*C36</f>
        <v>61.6</v>
      </c>
      <c r="E36" s="15" t="s">
        <v>91</v>
      </c>
      <c r="F36" s="27">
        <v>77</v>
      </c>
      <c r="G36" s="22">
        <f>(100/I9)*F36</f>
        <v>61.6</v>
      </c>
    </row>
    <row r="37" spans="1:7" x14ac:dyDescent="0.35">
      <c r="A37" s="1">
        <v>36</v>
      </c>
      <c r="B37" s="19" t="s">
        <v>39</v>
      </c>
      <c r="C37" s="29">
        <v>84</v>
      </c>
      <c r="D37" s="13">
        <f>(100/I9)*C37</f>
        <v>67.2</v>
      </c>
      <c r="E37" s="15" t="s">
        <v>92</v>
      </c>
      <c r="F37" s="27">
        <v>97</v>
      </c>
      <c r="G37" s="22">
        <f>(100/I9)*F37</f>
        <v>77.600000000000009</v>
      </c>
    </row>
    <row r="38" spans="1:7" x14ac:dyDescent="0.35">
      <c r="A38" s="1">
        <v>37</v>
      </c>
      <c r="B38" s="19" t="s">
        <v>40</v>
      </c>
      <c r="C38" s="29">
        <v>106</v>
      </c>
      <c r="D38" s="13">
        <f>(100/I9)*C38</f>
        <v>84.800000000000011</v>
      </c>
      <c r="E38" s="15" t="s">
        <v>93</v>
      </c>
      <c r="F38" s="27">
        <v>67</v>
      </c>
      <c r="G38" s="22">
        <f>(100/I9)*F38</f>
        <v>53.6</v>
      </c>
    </row>
    <row r="39" spans="1:7" x14ac:dyDescent="0.35">
      <c r="A39" s="1">
        <v>38</v>
      </c>
      <c r="B39" s="19" t="s">
        <v>41</v>
      </c>
      <c r="C39" s="29">
        <v>89</v>
      </c>
      <c r="D39" s="13">
        <f>(100/I9)*C39</f>
        <v>71.2</v>
      </c>
      <c r="E39" s="15" t="s">
        <v>94</v>
      </c>
      <c r="F39" s="27">
        <v>68</v>
      </c>
      <c r="G39" s="22">
        <f>(100/I9)*F39</f>
        <v>54.400000000000006</v>
      </c>
    </row>
    <row r="40" spans="1:7" x14ac:dyDescent="0.35">
      <c r="A40" s="1">
        <v>39</v>
      </c>
      <c r="B40" s="19" t="s">
        <v>42</v>
      </c>
      <c r="C40" s="29">
        <v>93</v>
      </c>
      <c r="D40" s="13">
        <f>(100/I9)*C40</f>
        <v>74.400000000000006</v>
      </c>
      <c r="E40" s="15" t="s">
        <v>95</v>
      </c>
      <c r="F40" s="27">
        <v>79</v>
      </c>
      <c r="G40" s="22">
        <f>(100/I9)*F40</f>
        <v>63.2</v>
      </c>
    </row>
    <row r="41" spans="1:7" x14ac:dyDescent="0.35">
      <c r="A41" s="1">
        <v>40</v>
      </c>
      <c r="B41" s="19" t="s">
        <v>43</v>
      </c>
      <c r="C41" s="29">
        <v>84</v>
      </c>
      <c r="D41" s="13">
        <f>(100/I9)*C41</f>
        <v>67.2</v>
      </c>
      <c r="E41" s="15" t="s">
        <v>96</v>
      </c>
      <c r="F41" s="27">
        <v>88</v>
      </c>
      <c r="G41" s="22">
        <f>(100/I9)*F41</f>
        <v>70.400000000000006</v>
      </c>
    </row>
    <row r="42" spans="1:7" x14ac:dyDescent="0.35">
      <c r="A42" s="1">
        <v>41</v>
      </c>
      <c r="B42" s="19" t="s">
        <v>44</v>
      </c>
      <c r="C42" s="29">
        <v>91</v>
      </c>
      <c r="D42" s="13">
        <f>(100/I9)*C42</f>
        <v>72.8</v>
      </c>
      <c r="E42" s="15" t="s">
        <v>97</v>
      </c>
      <c r="F42" s="27">
        <v>89</v>
      </c>
      <c r="G42" s="22">
        <f>(100/I9)*F42</f>
        <v>71.2</v>
      </c>
    </row>
    <row r="43" spans="1:7" x14ac:dyDescent="0.35">
      <c r="A43" s="1">
        <v>42</v>
      </c>
      <c r="B43" s="110" t="s">
        <v>153</v>
      </c>
      <c r="C43" s="29">
        <v>0</v>
      </c>
      <c r="D43" s="13">
        <f>(100/I9)*C43</f>
        <v>0</v>
      </c>
      <c r="E43" s="15" t="s">
        <v>156</v>
      </c>
      <c r="F43" s="27">
        <v>0</v>
      </c>
      <c r="G43" s="22">
        <f>(100/I9)*F43</f>
        <v>0</v>
      </c>
    </row>
    <row r="44" spans="1:7" x14ac:dyDescent="0.35">
      <c r="A44" s="1">
        <v>43</v>
      </c>
      <c r="B44" s="19" t="s">
        <v>46</v>
      </c>
      <c r="C44" s="29">
        <v>83</v>
      </c>
      <c r="D44" s="13">
        <f>(100/I9)*C44</f>
        <v>66.400000000000006</v>
      </c>
      <c r="E44" s="15" t="s">
        <v>99</v>
      </c>
      <c r="F44" s="27">
        <v>60</v>
      </c>
      <c r="G44" s="22">
        <f>(100/I9)*F44</f>
        <v>48</v>
      </c>
    </row>
    <row r="45" spans="1:7" x14ac:dyDescent="0.35">
      <c r="A45" s="1">
        <v>44</v>
      </c>
      <c r="B45" s="19" t="s">
        <v>47</v>
      </c>
      <c r="C45" s="29">
        <v>90</v>
      </c>
      <c r="D45" s="13">
        <f>(100/I9)*C45</f>
        <v>72</v>
      </c>
      <c r="E45" s="15" t="s">
        <v>100</v>
      </c>
      <c r="F45" s="27">
        <v>86</v>
      </c>
      <c r="G45" s="22">
        <f>(100/I9)*F45</f>
        <v>68.8</v>
      </c>
    </row>
    <row r="46" spans="1:7" x14ac:dyDescent="0.35">
      <c r="A46" s="1">
        <v>45</v>
      </c>
      <c r="B46" s="19" t="s">
        <v>48</v>
      </c>
      <c r="C46" s="29">
        <v>79</v>
      </c>
      <c r="D46" s="13">
        <f>(100/I9)*C46</f>
        <v>63.2</v>
      </c>
      <c r="E46" s="15" t="s">
        <v>101</v>
      </c>
      <c r="F46" s="27">
        <v>87</v>
      </c>
      <c r="G46" s="22">
        <f>(100/I9)*F46</f>
        <v>69.600000000000009</v>
      </c>
    </row>
    <row r="47" spans="1:7" x14ac:dyDescent="0.35">
      <c r="A47" s="1">
        <v>46</v>
      </c>
      <c r="B47" s="19" t="s">
        <v>49</v>
      </c>
      <c r="C47" s="29">
        <v>96</v>
      </c>
      <c r="D47" s="13">
        <f>(100/I9)*C47</f>
        <v>76.800000000000011</v>
      </c>
      <c r="E47" s="15" t="s">
        <v>102</v>
      </c>
      <c r="F47" s="27">
        <v>95</v>
      </c>
      <c r="G47" s="22">
        <f>(100/I9)*F47</f>
        <v>76</v>
      </c>
    </row>
    <row r="48" spans="1:7" x14ac:dyDescent="0.35">
      <c r="A48" s="1">
        <v>47</v>
      </c>
      <c r="B48" s="19" t="s">
        <v>50</v>
      </c>
      <c r="C48" s="29">
        <v>76</v>
      </c>
      <c r="D48" s="13">
        <f>(100/I9)*C48</f>
        <v>60.800000000000004</v>
      </c>
      <c r="E48" s="15" t="s">
        <v>103</v>
      </c>
      <c r="F48" s="27">
        <v>73</v>
      </c>
      <c r="G48" s="22">
        <f>(100/I9)*F48</f>
        <v>58.400000000000006</v>
      </c>
    </row>
    <row r="49" spans="1:7" x14ac:dyDescent="0.35">
      <c r="A49" s="1">
        <v>48</v>
      </c>
      <c r="B49" s="19" t="s">
        <v>51</v>
      </c>
      <c r="C49" s="29">
        <v>78</v>
      </c>
      <c r="D49" s="13">
        <f>(100/I9)*C49</f>
        <v>62.400000000000006</v>
      </c>
      <c r="E49" s="15" t="s">
        <v>104</v>
      </c>
      <c r="F49" s="27">
        <v>61</v>
      </c>
      <c r="G49" s="22">
        <f>(100/I9)*F49</f>
        <v>48.800000000000004</v>
      </c>
    </row>
    <row r="50" spans="1:7" x14ac:dyDescent="0.35">
      <c r="A50" s="1">
        <v>49</v>
      </c>
      <c r="B50" s="19" t="s">
        <v>52</v>
      </c>
      <c r="C50" s="29">
        <v>76</v>
      </c>
      <c r="D50" s="13">
        <f>(100/I9)*C50</f>
        <v>60.800000000000004</v>
      </c>
      <c r="E50" s="15" t="s">
        <v>105</v>
      </c>
      <c r="F50" s="27">
        <v>85</v>
      </c>
      <c r="G50" s="22">
        <f>(100/I9)*F50</f>
        <v>68</v>
      </c>
    </row>
    <row r="51" spans="1:7" x14ac:dyDescent="0.35">
      <c r="A51" s="1">
        <v>50</v>
      </c>
      <c r="B51" s="19" t="s">
        <v>53</v>
      </c>
      <c r="C51" s="29">
        <v>72</v>
      </c>
      <c r="D51" s="13">
        <f>(100/I9)*C51</f>
        <v>57.6</v>
      </c>
      <c r="E51" s="15" t="s">
        <v>106</v>
      </c>
      <c r="F51" s="27">
        <v>72</v>
      </c>
      <c r="G51" s="22">
        <f>(100/I9)*F51</f>
        <v>57.6</v>
      </c>
    </row>
    <row r="52" spans="1:7" x14ac:dyDescent="0.35">
      <c r="A52" s="1">
        <v>51</v>
      </c>
      <c r="B52" s="19" t="s">
        <v>54</v>
      </c>
      <c r="C52" s="29">
        <v>0</v>
      </c>
      <c r="D52" s="13">
        <f>(100/I9)*C52</f>
        <v>0</v>
      </c>
      <c r="E52" s="15" t="s">
        <v>107</v>
      </c>
      <c r="F52" s="27">
        <v>0</v>
      </c>
      <c r="G52" s="22">
        <f>(100/I9)*F52</f>
        <v>0</v>
      </c>
    </row>
    <row r="53" spans="1:7" x14ac:dyDescent="0.35">
      <c r="A53" s="1">
        <v>52</v>
      </c>
      <c r="B53" s="110" t="s">
        <v>151</v>
      </c>
      <c r="C53" s="29">
        <v>0</v>
      </c>
      <c r="D53" s="13">
        <f>(100/I9)*C53</f>
        <v>0</v>
      </c>
      <c r="E53" s="15" t="s">
        <v>108</v>
      </c>
      <c r="F53" s="27">
        <v>0</v>
      </c>
      <c r="G53" s="22">
        <f>(100/I9)*F53</f>
        <v>0</v>
      </c>
    </row>
  </sheetData>
  <phoneticPr fontId="2" type="noConversion"/>
  <pageMargins left="0.7" right="0.7" top="0.75" bottom="0.75" header="0.3" footer="0.3"/>
  <pageSetup paperSize="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EC97EB-34A1-4B0B-875C-4535FE9B02C2}">
          <x14:formula1>
            <xm:f>DATA!$E$2:$E$5</xm:f>
          </x14:formula1>
          <xm:sqref>I6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4DAF4-C52A-4CF4-98EF-D434532AA76E}">
  <sheetPr>
    <tabColor theme="3" tint="0.499984740745262"/>
  </sheetPr>
  <dimension ref="A1:I53"/>
  <sheetViews>
    <sheetView topLeftCell="A9" workbookViewId="0">
      <selection sqref="A1:XFD54"/>
    </sheetView>
  </sheetViews>
  <sheetFormatPr defaultRowHeight="14.5" x14ac:dyDescent="0.35"/>
  <cols>
    <col min="1" max="1" width="13.36328125" style="1" customWidth="1"/>
    <col min="2" max="2" width="23.453125" style="20" customWidth="1"/>
    <col min="3" max="3" width="17.08984375" style="7" customWidth="1"/>
    <col min="4" max="4" width="17.1796875" style="8" customWidth="1"/>
    <col min="5" max="5" width="20.08984375" style="12" customWidth="1"/>
    <col min="6" max="6" width="18.08984375" style="11" customWidth="1"/>
    <col min="7" max="7" width="19.08984375" style="11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6" t="s">
        <v>163</v>
      </c>
      <c r="E1" s="9" t="s">
        <v>56</v>
      </c>
      <c r="F1" s="10" t="s">
        <v>2</v>
      </c>
      <c r="G1" s="10" t="s">
        <v>164</v>
      </c>
      <c r="H1" s="23"/>
      <c r="I1" s="2"/>
    </row>
    <row r="2" spans="1:9" x14ac:dyDescent="0.35">
      <c r="A2" s="1">
        <v>1</v>
      </c>
      <c r="B2" s="18" t="s">
        <v>151</v>
      </c>
      <c r="C2" s="28">
        <v>41</v>
      </c>
      <c r="D2" s="34">
        <f>(100/I9)*C2</f>
        <v>60.294117647058826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24</v>
      </c>
      <c r="D3" s="36">
        <f>(100/I9)*C3</f>
        <v>35.294117647058826</v>
      </c>
      <c r="E3" s="15" t="s">
        <v>58</v>
      </c>
      <c r="F3" s="27">
        <v>51</v>
      </c>
      <c r="G3" s="37">
        <f>(100/I9)*F3</f>
        <v>75</v>
      </c>
    </row>
    <row r="4" spans="1:9" ht="26" x14ac:dyDescent="0.6">
      <c r="A4" s="1">
        <v>3</v>
      </c>
      <c r="B4" s="19" t="s">
        <v>6</v>
      </c>
      <c r="C4" s="29">
        <v>52</v>
      </c>
      <c r="D4" s="36">
        <f>(100/I9)*C4</f>
        <v>76.470588235294116</v>
      </c>
      <c r="E4" s="15" t="s">
        <v>59</v>
      </c>
      <c r="F4" s="27">
        <v>48</v>
      </c>
      <c r="G4" s="37">
        <f>(100/I9)*F4</f>
        <v>70.588235294117652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32</v>
      </c>
      <c r="D5" s="36">
        <f>(100/I9)*C5</f>
        <v>47.058823529411768</v>
      </c>
      <c r="E5" s="15" t="s">
        <v>60</v>
      </c>
      <c r="F5" s="27">
        <v>42</v>
      </c>
      <c r="G5" s="37">
        <f>(100/I9)*F5</f>
        <v>61.764705882352942</v>
      </c>
      <c r="I5" s="33" t="s">
        <v>122</v>
      </c>
    </row>
    <row r="6" spans="1:9" ht="21.5" thickBot="1" x14ac:dyDescent="0.55000000000000004">
      <c r="A6" s="1">
        <v>5</v>
      </c>
      <c r="B6" s="19" t="s">
        <v>8</v>
      </c>
      <c r="C6" s="29">
        <v>48</v>
      </c>
      <c r="D6" s="36">
        <f>(100/I9)*C6</f>
        <v>70.588235294117652</v>
      </c>
      <c r="E6" s="15" t="s">
        <v>61</v>
      </c>
      <c r="F6" s="27">
        <v>40</v>
      </c>
      <c r="G6" s="37">
        <f>(100/I9)*F6</f>
        <v>58.82352941176471</v>
      </c>
      <c r="I6" s="38" t="s">
        <v>158</v>
      </c>
    </row>
    <row r="7" spans="1:9" ht="15" thickBot="1" x14ac:dyDescent="0.4">
      <c r="A7" s="1">
        <v>6</v>
      </c>
      <c r="B7" s="19" t="s">
        <v>9</v>
      </c>
      <c r="C7" s="29">
        <v>56</v>
      </c>
      <c r="D7" s="36">
        <f>(100/I9)*C7</f>
        <v>82.352941176470594</v>
      </c>
      <c r="E7" s="15" t="s">
        <v>62</v>
      </c>
      <c r="F7" s="27">
        <v>40</v>
      </c>
      <c r="G7" s="37">
        <f>(100/I9)*F7</f>
        <v>58.82352941176471</v>
      </c>
    </row>
    <row r="8" spans="1:9" ht="21" x14ac:dyDescent="0.5">
      <c r="A8" s="1">
        <v>7</v>
      </c>
      <c r="B8" s="19" t="s">
        <v>10</v>
      </c>
      <c r="C8" s="29">
        <v>28</v>
      </c>
      <c r="D8" s="36">
        <f>(100/I9)*C8</f>
        <v>41.176470588235297</v>
      </c>
      <c r="E8" s="15" t="s">
        <v>63</v>
      </c>
      <c r="F8" s="27">
        <v>0</v>
      </c>
      <c r="G8" s="37">
        <f>(100/I9)*F8</f>
        <v>0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48</v>
      </c>
      <c r="D9" s="36">
        <f>(100/I9)*C9</f>
        <v>70.588235294117652</v>
      </c>
      <c r="E9" s="15" t="s">
        <v>64</v>
      </c>
      <c r="F9" s="27">
        <v>48</v>
      </c>
      <c r="G9" s="37">
        <f>(100/I9)*F9</f>
        <v>70.588235294117652</v>
      </c>
      <c r="I9" s="31">
        <v>68</v>
      </c>
    </row>
    <row r="10" spans="1:9" x14ac:dyDescent="0.35">
      <c r="A10" s="1">
        <v>9</v>
      </c>
      <c r="B10" s="19" t="s">
        <v>12</v>
      </c>
      <c r="C10" s="29">
        <v>56</v>
      </c>
      <c r="D10" s="36">
        <f>(100/I9)*C10</f>
        <v>82.352941176470594</v>
      </c>
      <c r="E10" s="15" t="s">
        <v>65</v>
      </c>
      <c r="F10" s="27">
        <v>48</v>
      </c>
      <c r="G10" s="37">
        <f>(100/I9)*F10</f>
        <v>70.588235294117652</v>
      </c>
    </row>
    <row r="11" spans="1:9" ht="14.5" customHeight="1" x14ac:dyDescent="0.35">
      <c r="A11" s="1">
        <v>10</v>
      </c>
      <c r="B11" s="19" t="s">
        <v>13</v>
      </c>
      <c r="C11" s="29">
        <v>32</v>
      </c>
      <c r="D11" s="36">
        <f>(100/I9)*C11</f>
        <v>47.058823529411768</v>
      </c>
      <c r="E11" s="15" t="s">
        <v>66</v>
      </c>
      <c r="F11" s="27">
        <v>48</v>
      </c>
      <c r="G11" s="37">
        <f>(100/I9)*F11</f>
        <v>70.588235294117652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64</v>
      </c>
      <c r="D12" s="36">
        <f>(100/I9)*C12</f>
        <v>94.117647058823536</v>
      </c>
      <c r="E12" s="15" t="s">
        <v>67</v>
      </c>
      <c r="F12" s="27">
        <v>34</v>
      </c>
      <c r="G12" s="37">
        <f>(100/I9)*F12</f>
        <v>50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48</v>
      </c>
      <c r="D13" s="36">
        <f>(100/I9)*C13</f>
        <v>70.588235294117652</v>
      </c>
      <c r="E13" s="15" t="s">
        <v>68</v>
      </c>
      <c r="F13" s="27">
        <v>27</v>
      </c>
      <c r="G13" s="37">
        <f>(100/I9)*F13</f>
        <v>39.705882352941181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56</v>
      </c>
      <c r="D14" s="36">
        <f>(100/I9)*C14</f>
        <v>82.352941176470594</v>
      </c>
      <c r="E14" s="15" t="s">
        <v>69</v>
      </c>
      <c r="F14" s="27">
        <v>31</v>
      </c>
      <c r="G14" s="37">
        <f>(100/I9)*F14</f>
        <v>45.588235294117652</v>
      </c>
      <c r="I14" s="108"/>
    </row>
    <row r="15" spans="1:9" ht="14.5" customHeight="1" x14ac:dyDescent="0.35">
      <c r="A15" s="1">
        <v>14</v>
      </c>
      <c r="B15" s="19" t="s">
        <v>150</v>
      </c>
      <c r="C15" s="29">
        <v>0</v>
      </c>
      <c r="D15" s="36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9" t="s">
        <v>150</v>
      </c>
      <c r="C16" s="29">
        <v>0</v>
      </c>
      <c r="D16" s="36">
        <f>(100/I9)*C16</f>
        <v>0</v>
      </c>
      <c r="E16" s="15" t="s">
        <v>71</v>
      </c>
      <c r="F16" s="27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52</v>
      </c>
      <c r="D17" s="36">
        <f>(100/I9)*C17</f>
        <v>76.470588235294116</v>
      </c>
      <c r="E17" s="15" t="s">
        <v>72</v>
      </c>
      <c r="F17" s="27">
        <v>59</v>
      </c>
      <c r="G17" s="37">
        <f>(100/I9)*F17</f>
        <v>86.764705882352942</v>
      </c>
    </row>
    <row r="18" spans="1:7" x14ac:dyDescent="0.35">
      <c r="A18" s="1">
        <v>17</v>
      </c>
      <c r="B18" s="19" t="s">
        <v>20</v>
      </c>
      <c r="C18" s="29">
        <v>50</v>
      </c>
      <c r="D18" s="36">
        <f>(100/I9)*C18</f>
        <v>73.529411764705884</v>
      </c>
      <c r="E18" s="15" t="s">
        <v>73</v>
      </c>
      <c r="F18" s="27">
        <v>58</v>
      </c>
      <c r="G18" s="37">
        <f>(100/I9)*F18</f>
        <v>85.294117647058826</v>
      </c>
    </row>
    <row r="19" spans="1:7" x14ac:dyDescent="0.35">
      <c r="A19" s="1">
        <v>18</v>
      </c>
      <c r="B19" s="19" t="s">
        <v>21</v>
      </c>
      <c r="C19" s="29">
        <v>24</v>
      </c>
      <c r="D19" s="36">
        <f>(100/I9)*C19</f>
        <v>35.294117647058826</v>
      </c>
      <c r="E19" s="15" t="s">
        <v>74</v>
      </c>
      <c r="F19" s="27">
        <v>43</v>
      </c>
      <c r="G19" s="37">
        <f>(100/I9)*F19</f>
        <v>63.235294117647065</v>
      </c>
    </row>
    <row r="20" spans="1:7" x14ac:dyDescent="0.35">
      <c r="A20" s="1">
        <v>19</v>
      </c>
      <c r="B20" s="19" t="s">
        <v>22</v>
      </c>
      <c r="C20" s="29">
        <v>48</v>
      </c>
      <c r="D20" s="36">
        <f>(100/I9)*C20</f>
        <v>70.588235294117652</v>
      </c>
      <c r="E20" s="15" t="s">
        <v>75</v>
      </c>
      <c r="F20" s="27">
        <v>36</v>
      </c>
      <c r="G20" s="37">
        <f>(100/I9)*F20</f>
        <v>52.941176470588239</v>
      </c>
    </row>
    <row r="21" spans="1:7" x14ac:dyDescent="0.35">
      <c r="A21" s="1">
        <v>20</v>
      </c>
      <c r="B21" s="19" t="s">
        <v>23</v>
      </c>
      <c r="C21" s="29">
        <v>48</v>
      </c>
      <c r="D21" s="36">
        <f>(100/I9)*C21</f>
        <v>70.588235294117652</v>
      </c>
      <c r="E21" s="15" t="s">
        <v>76</v>
      </c>
      <c r="F21" s="27">
        <v>50</v>
      </c>
      <c r="G21" s="37">
        <f>(100/I9)*F21</f>
        <v>73.529411764705884</v>
      </c>
    </row>
    <row r="22" spans="1:7" x14ac:dyDescent="0.35">
      <c r="A22" s="1">
        <v>21</v>
      </c>
      <c r="B22" s="19" t="s">
        <v>24</v>
      </c>
      <c r="C22" s="29">
        <v>64</v>
      </c>
      <c r="D22" s="36">
        <f>(100/I9)*C22</f>
        <v>94.117647058823536</v>
      </c>
      <c r="E22" s="15" t="s">
        <v>77</v>
      </c>
      <c r="F22" s="27">
        <v>32</v>
      </c>
      <c r="G22" s="37">
        <f>(100/I9)*F22</f>
        <v>47.058823529411768</v>
      </c>
    </row>
    <row r="23" spans="1:7" x14ac:dyDescent="0.35">
      <c r="A23" s="1">
        <v>22</v>
      </c>
      <c r="B23" s="19" t="s">
        <v>25</v>
      </c>
      <c r="C23" s="29">
        <v>40</v>
      </c>
      <c r="D23" s="36">
        <f>(100/I9)*C23</f>
        <v>58.82352941176471</v>
      </c>
      <c r="E23" s="15" t="s">
        <v>78</v>
      </c>
      <c r="F23" s="27">
        <v>56</v>
      </c>
      <c r="G23" s="37">
        <f>(100/I9)*F23</f>
        <v>82.352941176470594</v>
      </c>
    </row>
    <row r="24" spans="1:7" x14ac:dyDescent="0.35">
      <c r="A24" s="1">
        <v>23</v>
      </c>
      <c r="B24" s="19" t="s">
        <v>26</v>
      </c>
      <c r="C24" s="29">
        <v>33</v>
      </c>
      <c r="D24" s="36">
        <f>(100/I9)*C24</f>
        <v>48.529411764705884</v>
      </c>
      <c r="E24" s="15" t="s">
        <v>79</v>
      </c>
      <c r="F24" s="27">
        <v>50</v>
      </c>
      <c r="G24" s="37">
        <f>(100/I9)*F24</f>
        <v>73.529411764705884</v>
      </c>
    </row>
    <row r="25" spans="1:7" x14ac:dyDescent="0.35">
      <c r="A25" s="1">
        <v>24</v>
      </c>
      <c r="B25" s="19" t="s">
        <v>27</v>
      </c>
      <c r="C25" s="29">
        <v>56</v>
      </c>
      <c r="D25" s="36">
        <f>(100/I9)*C25</f>
        <v>82.352941176470594</v>
      </c>
      <c r="E25" s="15" t="s">
        <v>80</v>
      </c>
      <c r="F25" s="27">
        <v>53</v>
      </c>
      <c r="G25" s="37">
        <f>(100/I9)*F25</f>
        <v>77.941176470588246</v>
      </c>
    </row>
    <row r="26" spans="1:7" x14ac:dyDescent="0.35">
      <c r="A26" s="1">
        <v>25</v>
      </c>
      <c r="B26" s="19" t="s">
        <v>28</v>
      </c>
      <c r="C26" s="29">
        <v>29</v>
      </c>
      <c r="D26" s="36">
        <f>(100/I9)*C26</f>
        <v>42.647058823529413</v>
      </c>
      <c r="E26" s="15" t="s">
        <v>81</v>
      </c>
      <c r="F26" s="27">
        <v>54</v>
      </c>
      <c r="G26" s="37">
        <f>(100/I9)*F26</f>
        <v>79.411764705882362</v>
      </c>
    </row>
    <row r="27" spans="1:7" x14ac:dyDescent="0.35">
      <c r="A27" s="1">
        <v>26</v>
      </c>
      <c r="B27" s="19" t="s">
        <v>29</v>
      </c>
      <c r="C27" s="29">
        <v>0</v>
      </c>
      <c r="D27" s="36">
        <f>(100/I9)*C27</f>
        <v>0</v>
      </c>
      <c r="E27" s="15" t="s">
        <v>82</v>
      </c>
      <c r="F27" s="27">
        <v>0</v>
      </c>
      <c r="G27" s="37">
        <f>(100/I9)*F27</f>
        <v>0</v>
      </c>
    </row>
    <row r="28" spans="1:7" x14ac:dyDescent="0.35">
      <c r="A28" s="1">
        <v>27</v>
      </c>
      <c r="B28" s="19" t="s">
        <v>152</v>
      </c>
      <c r="C28" s="29">
        <v>0</v>
      </c>
      <c r="D28" s="36">
        <f>(100/I9)*C28</f>
        <v>0</v>
      </c>
      <c r="E28" s="15" t="s">
        <v>83</v>
      </c>
      <c r="F28" s="27">
        <v>0</v>
      </c>
      <c r="G28" s="37">
        <f>(100/I9)*F28</f>
        <v>0</v>
      </c>
    </row>
    <row r="29" spans="1:7" x14ac:dyDescent="0.35">
      <c r="A29" s="1">
        <v>28</v>
      </c>
      <c r="B29" s="19" t="s">
        <v>152</v>
      </c>
      <c r="C29" s="29">
        <v>0</v>
      </c>
      <c r="D29" s="36">
        <f>(100/I9)*C29</f>
        <v>0</v>
      </c>
      <c r="E29" s="15" t="s">
        <v>84</v>
      </c>
      <c r="F29" s="27">
        <v>0</v>
      </c>
      <c r="G29" s="37">
        <f>(100/I9)*F29</f>
        <v>0</v>
      </c>
    </row>
    <row r="30" spans="1:7" x14ac:dyDescent="0.35">
      <c r="A30" s="1">
        <v>29</v>
      </c>
      <c r="B30" s="19" t="s">
        <v>152</v>
      </c>
      <c r="C30" s="29">
        <v>0</v>
      </c>
      <c r="D30" s="36">
        <f>(100/I9)*C30</f>
        <v>0</v>
      </c>
      <c r="E30" s="15" t="s">
        <v>85</v>
      </c>
      <c r="F30" s="27">
        <v>0</v>
      </c>
      <c r="G30" s="37">
        <f>(100/I9)*F30</f>
        <v>0</v>
      </c>
    </row>
    <row r="31" spans="1:7" x14ac:dyDescent="0.35">
      <c r="A31" s="1">
        <v>30</v>
      </c>
      <c r="B31" s="19" t="s">
        <v>152</v>
      </c>
      <c r="C31" s="29">
        <v>0</v>
      </c>
      <c r="D31" s="36">
        <f>(100/I9)*C31</f>
        <v>0</v>
      </c>
      <c r="E31" s="15" t="s">
        <v>86</v>
      </c>
      <c r="F31" s="27">
        <v>0</v>
      </c>
      <c r="G31" s="37">
        <f>(100/I9)*F31</f>
        <v>0</v>
      </c>
    </row>
    <row r="32" spans="1:7" x14ac:dyDescent="0.35">
      <c r="A32" s="1">
        <v>31</v>
      </c>
      <c r="B32" s="19" t="s">
        <v>152</v>
      </c>
      <c r="C32" s="29">
        <v>0</v>
      </c>
      <c r="D32" s="36">
        <f>(100/I9)*C32</f>
        <v>0</v>
      </c>
      <c r="E32" s="15" t="s">
        <v>87</v>
      </c>
      <c r="F32" s="27">
        <v>0</v>
      </c>
      <c r="G32" s="37">
        <f>(100/I9)*F32</f>
        <v>0</v>
      </c>
    </row>
    <row r="33" spans="1:7" x14ac:dyDescent="0.35">
      <c r="A33" s="1">
        <v>32</v>
      </c>
      <c r="B33" s="19" t="s">
        <v>152</v>
      </c>
      <c r="C33" s="29">
        <v>32</v>
      </c>
      <c r="D33" s="36">
        <f>(100/I9)*C33</f>
        <v>47.058823529411768</v>
      </c>
      <c r="E33" s="15" t="s">
        <v>88</v>
      </c>
      <c r="F33" s="27">
        <v>0</v>
      </c>
      <c r="G33" s="37">
        <f>(100/I9)*F33</f>
        <v>0</v>
      </c>
    </row>
    <row r="34" spans="1:7" x14ac:dyDescent="0.35">
      <c r="A34" s="1">
        <v>33</v>
      </c>
      <c r="B34" s="19" t="s">
        <v>152</v>
      </c>
      <c r="C34" s="29">
        <v>0</v>
      </c>
      <c r="D34" s="36">
        <f>(100/I9)*C34</f>
        <v>0</v>
      </c>
      <c r="E34" s="15" t="s">
        <v>89</v>
      </c>
      <c r="F34" s="27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30</v>
      </c>
      <c r="D35" s="36">
        <f>(100/I9)*C35</f>
        <v>44.117647058823536</v>
      </c>
      <c r="E35" s="15" t="s">
        <v>90</v>
      </c>
      <c r="F35" s="27">
        <v>33</v>
      </c>
      <c r="G35" s="37">
        <f>(100/I9)*F35</f>
        <v>48.529411764705884</v>
      </c>
    </row>
    <row r="36" spans="1:7" x14ac:dyDescent="0.35">
      <c r="A36" s="1">
        <v>35</v>
      </c>
      <c r="B36" s="19" t="s">
        <v>38</v>
      </c>
      <c r="C36" s="29">
        <v>42</v>
      </c>
      <c r="D36" s="36">
        <f>(100/I9)*C36</f>
        <v>61.764705882352942</v>
      </c>
      <c r="E36" s="15" t="s">
        <v>91</v>
      </c>
      <c r="F36" s="27">
        <v>30</v>
      </c>
      <c r="G36" s="37">
        <f>(100/I9)*F36</f>
        <v>44.117647058823536</v>
      </c>
    </row>
    <row r="37" spans="1:7" x14ac:dyDescent="0.35">
      <c r="A37" s="1">
        <v>36</v>
      </c>
      <c r="B37" s="19" t="s">
        <v>39</v>
      </c>
      <c r="C37" s="29">
        <v>40</v>
      </c>
      <c r="D37" s="36">
        <f>(100/I9)*C37</f>
        <v>58.82352941176471</v>
      </c>
      <c r="E37" s="15" t="s">
        <v>92</v>
      </c>
      <c r="F37" s="27">
        <v>30</v>
      </c>
      <c r="G37" s="37">
        <f>(100/I9)*F37</f>
        <v>44.117647058823536</v>
      </c>
    </row>
    <row r="38" spans="1:7" x14ac:dyDescent="0.35">
      <c r="A38" s="1">
        <v>37</v>
      </c>
      <c r="B38" s="19" t="s">
        <v>40</v>
      </c>
      <c r="C38" s="29">
        <v>21</v>
      </c>
      <c r="D38" s="36">
        <f>(100/I9)*C38</f>
        <v>30.882352941176471</v>
      </c>
      <c r="E38" s="15" t="s">
        <v>93</v>
      </c>
      <c r="F38" s="27">
        <v>37</v>
      </c>
      <c r="G38" s="37">
        <f>(100/I9)*F38</f>
        <v>54.411764705882355</v>
      </c>
    </row>
    <row r="39" spans="1:7" x14ac:dyDescent="0.35">
      <c r="A39" s="1">
        <v>38</v>
      </c>
      <c r="B39" s="19" t="s">
        <v>41</v>
      </c>
      <c r="C39" s="29">
        <v>50</v>
      </c>
      <c r="D39" s="36">
        <f>(100/I9)*C39</f>
        <v>73.529411764705884</v>
      </c>
      <c r="E39" s="15" t="s">
        <v>94</v>
      </c>
      <c r="F39" s="39" t="s">
        <v>123</v>
      </c>
      <c r="G39" s="37">
        <f>(100/I9)*F39</f>
        <v>94.117647058823536</v>
      </c>
    </row>
    <row r="40" spans="1:7" x14ac:dyDescent="0.35">
      <c r="A40" s="1">
        <v>39</v>
      </c>
      <c r="B40" s="19" t="s">
        <v>42</v>
      </c>
      <c r="C40" s="29">
        <v>26</v>
      </c>
      <c r="D40" s="36">
        <f>(100/I9)*C40</f>
        <v>38.235294117647058</v>
      </c>
      <c r="E40" s="15" t="s">
        <v>95</v>
      </c>
      <c r="F40" s="27">
        <v>48</v>
      </c>
      <c r="G40" s="37">
        <f>(100/I9)*F40</f>
        <v>70.588235294117652</v>
      </c>
    </row>
    <row r="41" spans="1:7" x14ac:dyDescent="0.35">
      <c r="A41" s="1">
        <v>40</v>
      </c>
      <c r="B41" s="19" t="s">
        <v>43</v>
      </c>
      <c r="C41" s="29">
        <v>50</v>
      </c>
      <c r="D41" s="36">
        <f>(100/I9)*C41</f>
        <v>73.529411764705884</v>
      </c>
      <c r="E41" s="15" t="s">
        <v>96</v>
      </c>
      <c r="F41" s="27">
        <v>34</v>
      </c>
      <c r="G41" s="37">
        <f>(100/I9)*F41</f>
        <v>50</v>
      </c>
    </row>
    <row r="42" spans="1:7" x14ac:dyDescent="0.35">
      <c r="A42" s="1">
        <v>41</v>
      </c>
      <c r="B42" s="19" t="s">
        <v>44</v>
      </c>
      <c r="C42" s="29">
        <v>42</v>
      </c>
      <c r="D42" s="36">
        <f>(100/I9)*C42</f>
        <v>61.764705882352942</v>
      </c>
      <c r="E42" s="15" t="s">
        <v>97</v>
      </c>
      <c r="F42" s="27">
        <v>32</v>
      </c>
      <c r="G42" s="37">
        <f>(100/I9)*F42</f>
        <v>47.058823529411768</v>
      </c>
    </row>
    <row r="43" spans="1:7" x14ac:dyDescent="0.35">
      <c r="A43" s="1">
        <v>42</v>
      </c>
      <c r="B43" s="19" t="s">
        <v>153</v>
      </c>
      <c r="C43" s="29">
        <v>47</v>
      </c>
      <c r="D43" s="36">
        <f>(100/I9)*C43</f>
        <v>69.117647058823536</v>
      </c>
      <c r="E43" s="15" t="s">
        <v>98</v>
      </c>
      <c r="F43" s="27">
        <v>35</v>
      </c>
      <c r="G43" s="37">
        <f>(100/I9)*F43</f>
        <v>51.470588235294123</v>
      </c>
    </row>
    <row r="44" spans="1:7" x14ac:dyDescent="0.35">
      <c r="A44" s="1">
        <v>43</v>
      </c>
      <c r="B44" s="19" t="s">
        <v>46</v>
      </c>
      <c r="C44" s="29">
        <v>54</v>
      </c>
      <c r="D44" s="36">
        <f>(100/I9)*C44</f>
        <v>79.411764705882362</v>
      </c>
      <c r="E44" s="15" t="s">
        <v>99</v>
      </c>
      <c r="F44" s="27">
        <v>48</v>
      </c>
      <c r="G44" s="37">
        <f>(100/I9)*F44</f>
        <v>70.588235294117652</v>
      </c>
    </row>
    <row r="45" spans="1:7" x14ac:dyDescent="0.35">
      <c r="A45" s="1">
        <v>44</v>
      </c>
      <c r="B45" s="19" t="s">
        <v>47</v>
      </c>
      <c r="C45" s="29">
        <v>31</v>
      </c>
      <c r="D45" s="36">
        <f>(100/I9)*C45</f>
        <v>45.588235294117652</v>
      </c>
      <c r="E45" s="15" t="s">
        <v>100</v>
      </c>
      <c r="F45" s="27">
        <v>48</v>
      </c>
      <c r="G45" s="37">
        <f>(100/I9)*F45</f>
        <v>70.588235294117652</v>
      </c>
    </row>
    <row r="46" spans="1:7" x14ac:dyDescent="0.35">
      <c r="A46" s="1">
        <v>45</v>
      </c>
      <c r="B46" s="19" t="s">
        <v>48</v>
      </c>
      <c r="C46" s="29">
        <v>51</v>
      </c>
      <c r="D46" s="36">
        <f>(100/I9)*C46</f>
        <v>75</v>
      </c>
      <c r="E46" s="15" t="s">
        <v>101</v>
      </c>
      <c r="F46" s="27">
        <v>32</v>
      </c>
      <c r="G46" s="37">
        <f>(100/I9)*F46</f>
        <v>47.058823529411768</v>
      </c>
    </row>
    <row r="47" spans="1:7" x14ac:dyDescent="0.35">
      <c r="A47" s="1">
        <v>46</v>
      </c>
      <c r="B47" s="19" t="s">
        <v>49</v>
      </c>
      <c r="C47" s="29">
        <v>42</v>
      </c>
      <c r="D47" s="36">
        <f>(100/I9)*C47</f>
        <v>61.764705882352942</v>
      </c>
      <c r="E47" s="15" t="s">
        <v>102</v>
      </c>
      <c r="F47" s="27">
        <v>32</v>
      </c>
      <c r="G47" s="37">
        <f>(100/I9)*F47</f>
        <v>47.058823529411768</v>
      </c>
    </row>
    <row r="48" spans="1:7" x14ac:dyDescent="0.35">
      <c r="A48" s="1">
        <v>47</v>
      </c>
      <c r="B48" s="19" t="s">
        <v>50</v>
      </c>
      <c r="C48" s="29">
        <v>46</v>
      </c>
      <c r="D48" s="36">
        <f>(100/I9)*C48</f>
        <v>67.64705882352942</v>
      </c>
      <c r="E48" s="15" t="s">
        <v>103</v>
      </c>
      <c r="F48" s="27">
        <v>42</v>
      </c>
      <c r="G48" s="37">
        <f>(100/I9)*F48</f>
        <v>61.764705882352942</v>
      </c>
    </row>
    <row r="49" spans="1:7" x14ac:dyDescent="0.35">
      <c r="A49" s="1">
        <v>48</v>
      </c>
      <c r="B49" s="19" t="s">
        <v>51</v>
      </c>
      <c r="C49" s="29">
        <v>32</v>
      </c>
      <c r="D49" s="36">
        <f>(100/I9)*C49</f>
        <v>47.058823529411768</v>
      </c>
      <c r="E49" s="15" t="s">
        <v>104</v>
      </c>
      <c r="F49" s="27">
        <v>45</v>
      </c>
      <c r="G49" s="37">
        <f>(100/I9)*F49</f>
        <v>66.176470588235304</v>
      </c>
    </row>
    <row r="50" spans="1:7" x14ac:dyDescent="0.35">
      <c r="A50" s="1">
        <v>49</v>
      </c>
      <c r="B50" s="19" t="s">
        <v>52</v>
      </c>
      <c r="C50" s="29">
        <v>36</v>
      </c>
      <c r="D50" s="36">
        <f>(100/I9)*C50</f>
        <v>52.941176470588239</v>
      </c>
      <c r="E50" s="15" t="s">
        <v>105</v>
      </c>
      <c r="F50" s="27">
        <v>46</v>
      </c>
      <c r="G50" s="37">
        <f>(100/I9)*F50</f>
        <v>67.64705882352942</v>
      </c>
    </row>
    <row r="51" spans="1:7" x14ac:dyDescent="0.35">
      <c r="A51" s="1">
        <v>50</v>
      </c>
      <c r="B51" s="19" t="s">
        <v>53</v>
      </c>
      <c r="C51" s="29">
        <v>32</v>
      </c>
      <c r="D51" s="36">
        <f>(100/I9)*C51</f>
        <v>47.058823529411768</v>
      </c>
      <c r="E51" s="15" t="s">
        <v>106</v>
      </c>
      <c r="F51" s="27">
        <v>40</v>
      </c>
      <c r="G51" s="37">
        <f>(100/I9)*F51</f>
        <v>58.82352941176471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32</v>
      </c>
      <c r="G52" s="37">
        <f>(100/I9)*F52</f>
        <v>47.058823529411768</v>
      </c>
    </row>
    <row r="53" spans="1:7" x14ac:dyDescent="0.35">
      <c r="A53" s="1">
        <v>52</v>
      </c>
      <c r="B53" s="19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pageSetup paperSize="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4F35E7-7682-464D-A8EC-F6181DB602EB}">
          <x14:formula1>
            <xm:f>DATA!$E$2:$E$5</xm:f>
          </x14:formula1>
          <xm:sqref>I6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61A8C-E412-4648-99FD-7CBF7C0779A3}">
  <sheetPr>
    <tabColor theme="3" tint="9.9978637043366805E-2"/>
  </sheetPr>
  <dimension ref="A1:I53"/>
  <sheetViews>
    <sheetView topLeftCell="A7" workbookViewId="0">
      <selection activeCell="I57" sqref="I57"/>
    </sheetView>
  </sheetViews>
  <sheetFormatPr defaultRowHeight="14.5" x14ac:dyDescent="0.35"/>
  <cols>
    <col min="1" max="1" width="13.453125" style="1" customWidth="1"/>
    <col min="2" max="2" width="23.453125" style="20" customWidth="1"/>
    <col min="3" max="3" width="17.1796875" style="7" customWidth="1"/>
    <col min="4" max="4" width="17.1796875" style="41" customWidth="1"/>
    <col min="5" max="5" width="20.1796875" style="12" customWidth="1"/>
    <col min="6" max="6" width="18.1796875" style="11" customWidth="1"/>
    <col min="7" max="7" width="19.1796875" style="43" customWidth="1"/>
    <col min="8" max="8" width="8.7265625" style="24"/>
    <col min="9" max="9" width="43.26953125" style="1" customWidth="1"/>
  </cols>
  <sheetData>
    <row r="1" spans="1:9" s="3" customFormat="1" ht="15" thickBot="1" x14ac:dyDescent="0.4">
      <c r="A1" s="2" t="s">
        <v>3</v>
      </c>
      <c r="B1" s="17" t="s">
        <v>0</v>
      </c>
      <c r="C1" s="5" t="s">
        <v>1</v>
      </c>
      <c r="D1" s="40" t="s">
        <v>163</v>
      </c>
      <c r="E1" s="9" t="s">
        <v>56</v>
      </c>
      <c r="F1" s="10" t="s">
        <v>2</v>
      </c>
      <c r="G1" s="42" t="s">
        <v>164</v>
      </c>
      <c r="H1" s="23"/>
      <c r="I1" s="2"/>
    </row>
    <row r="2" spans="1:9" x14ac:dyDescent="0.35">
      <c r="A2" s="1">
        <v>1</v>
      </c>
      <c r="B2" s="109" t="s">
        <v>151</v>
      </c>
      <c r="C2" s="28">
        <v>0</v>
      </c>
      <c r="D2" s="34">
        <f>(100/I9)*C2</f>
        <v>0</v>
      </c>
      <c r="E2" s="14" t="s">
        <v>57</v>
      </c>
      <c r="F2" s="26">
        <v>0</v>
      </c>
      <c r="G2" s="35">
        <f>(100/I9)*F2</f>
        <v>0</v>
      </c>
    </row>
    <row r="3" spans="1:9" ht="15" thickBot="1" x14ac:dyDescent="0.4">
      <c r="A3" s="1">
        <v>2</v>
      </c>
      <c r="B3" s="19" t="s">
        <v>5</v>
      </c>
      <c r="C3" s="29">
        <v>48</v>
      </c>
      <c r="D3" s="36">
        <f>(100/I9)*C3</f>
        <v>73.846153846153854</v>
      </c>
      <c r="E3" s="15" t="s">
        <v>58</v>
      </c>
      <c r="F3" s="27">
        <v>0</v>
      </c>
      <c r="G3" s="37">
        <f>(100/I9)*F3</f>
        <v>0</v>
      </c>
    </row>
    <row r="4" spans="1:9" ht="26" x14ac:dyDescent="0.6">
      <c r="A4" s="1">
        <v>3</v>
      </c>
      <c r="B4" s="19" t="s">
        <v>6</v>
      </c>
      <c r="C4" s="29">
        <v>22</v>
      </c>
      <c r="D4" s="36">
        <f>(100/I9)*C4</f>
        <v>33.846153846153847</v>
      </c>
      <c r="E4" s="15" t="s">
        <v>59</v>
      </c>
      <c r="F4" s="27">
        <v>0</v>
      </c>
      <c r="G4" s="37">
        <f>(100/I9)*F4</f>
        <v>0</v>
      </c>
      <c r="I4" s="32" t="s">
        <v>112</v>
      </c>
    </row>
    <row r="5" spans="1:9" ht="26.5" thickBot="1" x14ac:dyDescent="0.65">
      <c r="A5" s="1">
        <v>4</v>
      </c>
      <c r="B5" s="19" t="s">
        <v>7</v>
      </c>
      <c r="C5" s="29">
        <v>18</v>
      </c>
      <c r="D5" s="36">
        <f>(100/I9)*C5</f>
        <v>27.692307692307693</v>
      </c>
      <c r="E5" s="15" t="s">
        <v>60</v>
      </c>
      <c r="F5" s="27">
        <v>52</v>
      </c>
      <c r="G5" s="37">
        <f>(100/I9)*F5</f>
        <v>80</v>
      </c>
      <c r="I5" s="33" t="s">
        <v>140</v>
      </c>
    </row>
    <row r="6" spans="1:9" ht="21.5" thickBot="1" x14ac:dyDescent="0.55000000000000004">
      <c r="A6" s="1">
        <v>5</v>
      </c>
      <c r="B6" s="19" t="s">
        <v>8</v>
      </c>
      <c r="C6" s="29">
        <v>61</v>
      </c>
      <c r="D6" s="36">
        <f>(100/I9)*C6</f>
        <v>93.846153846153854</v>
      </c>
      <c r="E6" s="15" t="s">
        <v>61</v>
      </c>
      <c r="F6" s="27">
        <v>47</v>
      </c>
      <c r="G6" s="37">
        <f>(100/I9)*F6</f>
        <v>72.307692307692307</v>
      </c>
      <c r="I6" s="38" t="s">
        <v>134</v>
      </c>
    </row>
    <row r="7" spans="1:9" ht="15" thickBot="1" x14ac:dyDescent="0.4">
      <c r="A7" s="1">
        <v>6</v>
      </c>
      <c r="B7" s="19" t="s">
        <v>9</v>
      </c>
      <c r="C7" s="29">
        <v>56</v>
      </c>
      <c r="D7" s="36">
        <f>(100/I9)*C7</f>
        <v>86.15384615384616</v>
      </c>
      <c r="E7" s="15" t="s">
        <v>62</v>
      </c>
      <c r="F7" s="27">
        <v>30</v>
      </c>
      <c r="G7" s="37">
        <f>(100/I9)*F7</f>
        <v>46.153846153846153</v>
      </c>
    </row>
    <row r="8" spans="1:9" ht="21" x14ac:dyDescent="0.5">
      <c r="A8" s="1">
        <v>7</v>
      </c>
      <c r="B8" s="19" t="s">
        <v>10</v>
      </c>
      <c r="C8" s="29">
        <v>26</v>
      </c>
      <c r="D8" s="36">
        <f>(100/I9)*C8</f>
        <v>40</v>
      </c>
      <c r="E8" s="15" t="s">
        <v>63</v>
      </c>
      <c r="F8" s="27">
        <v>31</v>
      </c>
      <c r="G8" s="37">
        <f>(100/I9)*F8</f>
        <v>47.692307692307693</v>
      </c>
      <c r="I8" s="25" t="s">
        <v>111</v>
      </c>
    </row>
    <row r="9" spans="1:9" ht="21.5" thickBot="1" x14ac:dyDescent="0.55000000000000004">
      <c r="A9" s="1">
        <v>8</v>
      </c>
      <c r="B9" s="19" t="s">
        <v>11</v>
      </c>
      <c r="C9" s="29">
        <v>52</v>
      </c>
      <c r="D9" s="36">
        <f>(100/I9)*C9</f>
        <v>80</v>
      </c>
      <c r="E9" s="15" t="s">
        <v>64</v>
      </c>
      <c r="F9" s="27">
        <v>44</v>
      </c>
      <c r="G9" s="37">
        <f>(100/I9)*F9</f>
        <v>67.692307692307693</v>
      </c>
      <c r="I9" s="31">
        <v>65</v>
      </c>
    </row>
    <row r="10" spans="1:9" x14ac:dyDescent="0.35">
      <c r="A10" s="1">
        <v>9</v>
      </c>
      <c r="B10" s="19" t="s">
        <v>12</v>
      </c>
      <c r="C10" s="29">
        <v>50</v>
      </c>
      <c r="D10" s="36">
        <f>(100/I9)*C10</f>
        <v>76.923076923076934</v>
      </c>
      <c r="E10" s="15" t="s">
        <v>65</v>
      </c>
      <c r="F10" s="27">
        <v>52</v>
      </c>
      <c r="G10" s="37">
        <f>(100/I9)*F10</f>
        <v>80</v>
      </c>
    </row>
    <row r="11" spans="1:9" ht="14.5" customHeight="1" x14ac:dyDescent="0.35">
      <c r="A11" s="1">
        <v>10</v>
      </c>
      <c r="B11" s="19" t="s">
        <v>13</v>
      </c>
      <c r="C11" s="29">
        <v>51</v>
      </c>
      <c r="D11" s="36">
        <f>(100/I9)*C11</f>
        <v>78.461538461538467</v>
      </c>
      <c r="E11" s="15" t="s">
        <v>66</v>
      </c>
      <c r="F11" s="27">
        <v>51</v>
      </c>
      <c r="G11" s="37">
        <f>(100/I9)*F11</f>
        <v>78.461538461538467</v>
      </c>
      <c r="I11" s="108"/>
    </row>
    <row r="12" spans="1:9" ht="14.5" customHeight="1" x14ac:dyDescent="0.35">
      <c r="A12" s="1">
        <v>11</v>
      </c>
      <c r="B12" s="19" t="s">
        <v>14</v>
      </c>
      <c r="C12" s="29">
        <v>47</v>
      </c>
      <c r="D12" s="36">
        <f>(100/I9)*C12</f>
        <v>72.307692307692307</v>
      </c>
      <c r="E12" s="15" t="s">
        <v>67</v>
      </c>
      <c r="F12" s="27">
        <v>35</v>
      </c>
      <c r="G12" s="37">
        <f>(100/I9)*F12</f>
        <v>53.846153846153847</v>
      </c>
      <c r="I12" s="108"/>
    </row>
    <row r="13" spans="1:9" ht="14.5" customHeight="1" x14ac:dyDescent="0.35">
      <c r="A13" s="1">
        <v>12</v>
      </c>
      <c r="B13" s="19" t="s">
        <v>15</v>
      </c>
      <c r="C13" s="29">
        <v>45</v>
      </c>
      <c r="D13" s="36">
        <f>(100/I9)*C13</f>
        <v>69.230769230769241</v>
      </c>
      <c r="E13" s="15" t="s">
        <v>68</v>
      </c>
      <c r="F13" s="27">
        <v>42</v>
      </c>
      <c r="G13" s="37">
        <f>(100/I9)*F13</f>
        <v>64.615384615384613</v>
      </c>
      <c r="I13" s="108"/>
    </row>
    <row r="14" spans="1:9" ht="14.5" customHeight="1" x14ac:dyDescent="0.35">
      <c r="A14" s="1">
        <v>13</v>
      </c>
      <c r="B14" s="19" t="s">
        <v>16</v>
      </c>
      <c r="C14" s="29">
        <v>45</v>
      </c>
      <c r="D14" s="36">
        <f>(100/I9)*C14</f>
        <v>69.230769230769241</v>
      </c>
      <c r="E14" s="15" t="s">
        <v>69</v>
      </c>
      <c r="F14" s="27">
        <v>51</v>
      </c>
      <c r="G14" s="37">
        <f>(100/I9)*F14</f>
        <v>78.461538461538467</v>
      </c>
      <c r="I14" s="108"/>
    </row>
    <row r="15" spans="1:9" ht="14.5" customHeight="1" x14ac:dyDescent="0.35">
      <c r="A15" s="1">
        <v>14</v>
      </c>
      <c r="B15" s="110" t="s">
        <v>150</v>
      </c>
      <c r="C15" s="29">
        <v>0</v>
      </c>
      <c r="D15" s="36">
        <f>(100/I9)*C15</f>
        <v>0</v>
      </c>
      <c r="E15" s="15" t="s">
        <v>70</v>
      </c>
      <c r="F15" s="27">
        <v>0</v>
      </c>
      <c r="G15" s="37">
        <f>(100/I9)*F15</f>
        <v>0</v>
      </c>
      <c r="I15" s="108"/>
    </row>
    <row r="16" spans="1:9" x14ac:dyDescent="0.35">
      <c r="A16" s="1">
        <v>15</v>
      </c>
      <c r="B16" s="110" t="s">
        <v>150</v>
      </c>
      <c r="C16" s="29">
        <v>0</v>
      </c>
      <c r="D16" s="36">
        <f>(100/I9)*C16</f>
        <v>0</v>
      </c>
      <c r="E16" s="15" t="s">
        <v>71</v>
      </c>
      <c r="F16" s="118">
        <v>0</v>
      </c>
      <c r="G16" s="37">
        <f>(100/I9)*F16</f>
        <v>0</v>
      </c>
    </row>
    <row r="17" spans="1:7" x14ac:dyDescent="0.35">
      <c r="A17" s="1">
        <v>16</v>
      </c>
      <c r="B17" s="19" t="s">
        <v>19</v>
      </c>
      <c r="C17" s="29">
        <v>42</v>
      </c>
      <c r="D17" s="36">
        <f>(100/I9)*C17</f>
        <v>64.615384615384613</v>
      </c>
      <c r="E17" s="15" t="s">
        <v>72</v>
      </c>
      <c r="F17" s="118">
        <v>35</v>
      </c>
      <c r="G17" s="37">
        <f>(100/I9)*F17</f>
        <v>53.846153846153847</v>
      </c>
    </row>
    <row r="18" spans="1:7" x14ac:dyDescent="0.35">
      <c r="A18" s="1">
        <v>17</v>
      </c>
      <c r="B18" s="19" t="s">
        <v>20</v>
      </c>
      <c r="C18" s="29">
        <v>36</v>
      </c>
      <c r="D18" s="36">
        <f>(100/I9)*C18</f>
        <v>55.384615384615387</v>
      </c>
      <c r="E18" s="15" t="s">
        <v>73</v>
      </c>
      <c r="F18" s="118">
        <v>32</v>
      </c>
      <c r="G18" s="37">
        <f>(100/I9)*F18</f>
        <v>49.230769230769234</v>
      </c>
    </row>
    <row r="19" spans="1:7" x14ac:dyDescent="0.35">
      <c r="A19" s="1">
        <v>18</v>
      </c>
      <c r="B19" s="19" t="s">
        <v>21</v>
      </c>
      <c r="C19" s="29">
        <v>51</v>
      </c>
      <c r="D19" s="36">
        <f>(100/I9)*C19</f>
        <v>78.461538461538467</v>
      </c>
      <c r="E19" s="15" t="s">
        <v>74</v>
      </c>
      <c r="F19" s="118">
        <v>30</v>
      </c>
      <c r="G19" s="37">
        <f>(100/I9)*F19</f>
        <v>46.153846153846153</v>
      </c>
    </row>
    <row r="20" spans="1:7" x14ac:dyDescent="0.35">
      <c r="A20" s="1">
        <v>19</v>
      </c>
      <c r="B20" s="19" t="s">
        <v>22</v>
      </c>
      <c r="C20" s="29">
        <v>0</v>
      </c>
      <c r="D20" s="36">
        <f>(100/I9)*C20</f>
        <v>0</v>
      </c>
      <c r="E20" s="15" t="s">
        <v>75</v>
      </c>
      <c r="F20" s="118">
        <v>54</v>
      </c>
      <c r="G20" s="37">
        <f>(100/I9)*F20</f>
        <v>83.07692307692308</v>
      </c>
    </row>
    <row r="21" spans="1:7" x14ac:dyDescent="0.35">
      <c r="A21" s="1">
        <v>20</v>
      </c>
      <c r="B21" s="19" t="s">
        <v>23</v>
      </c>
      <c r="C21" s="29">
        <v>61</v>
      </c>
      <c r="D21" s="36">
        <f>(100/I9)*C21</f>
        <v>93.846153846153854</v>
      </c>
      <c r="E21" s="15" t="s">
        <v>76</v>
      </c>
      <c r="F21" s="118">
        <v>68</v>
      </c>
      <c r="G21" s="37">
        <f>(100/I9)*F21</f>
        <v>104.61538461538463</v>
      </c>
    </row>
    <row r="22" spans="1:7" x14ac:dyDescent="0.35">
      <c r="A22" s="1">
        <v>21</v>
      </c>
      <c r="B22" s="19" t="s">
        <v>24</v>
      </c>
      <c r="C22" s="29">
        <v>29</v>
      </c>
      <c r="D22" s="36">
        <f>(100/I9)*C22</f>
        <v>44.61538461538462</v>
      </c>
      <c r="E22" s="15" t="s">
        <v>77</v>
      </c>
      <c r="F22" s="118">
        <v>47</v>
      </c>
      <c r="G22" s="37">
        <f>(100/I9)*F22</f>
        <v>72.307692307692307</v>
      </c>
    </row>
    <row r="23" spans="1:7" x14ac:dyDescent="0.35">
      <c r="A23" s="1">
        <v>22</v>
      </c>
      <c r="B23" s="19" t="s">
        <v>25</v>
      </c>
      <c r="C23" s="29">
        <v>39</v>
      </c>
      <c r="D23" s="36">
        <f>(100/I9)*C23</f>
        <v>60</v>
      </c>
      <c r="E23" s="15" t="s">
        <v>78</v>
      </c>
      <c r="F23" s="118">
        <v>30</v>
      </c>
      <c r="G23" s="37">
        <f>(100/I9)*F23</f>
        <v>46.153846153846153</v>
      </c>
    </row>
    <row r="24" spans="1:7" x14ac:dyDescent="0.35">
      <c r="A24" s="1">
        <v>23</v>
      </c>
      <c r="B24" s="19" t="s">
        <v>26</v>
      </c>
      <c r="C24" s="29">
        <v>51</v>
      </c>
      <c r="D24" s="36">
        <f>(100/I9)*C24</f>
        <v>78.461538461538467</v>
      </c>
      <c r="E24" s="15" t="s">
        <v>79</v>
      </c>
      <c r="F24" s="118">
        <v>14</v>
      </c>
      <c r="G24" s="37">
        <f>(100/I9)*F24</f>
        <v>21.53846153846154</v>
      </c>
    </row>
    <row r="25" spans="1:7" x14ac:dyDescent="0.35">
      <c r="A25" s="1">
        <v>24</v>
      </c>
      <c r="B25" s="19" t="s">
        <v>27</v>
      </c>
      <c r="C25" s="29">
        <v>0</v>
      </c>
      <c r="D25" s="36">
        <f>(100/I9)*C25</f>
        <v>0</v>
      </c>
      <c r="E25" s="15" t="s">
        <v>80</v>
      </c>
      <c r="F25" s="118">
        <v>16</v>
      </c>
      <c r="G25" s="37">
        <f>(100/I9)*F25</f>
        <v>24.615384615384617</v>
      </c>
    </row>
    <row r="26" spans="1:7" x14ac:dyDescent="0.35">
      <c r="A26" s="1">
        <v>25</v>
      </c>
      <c r="B26" s="19" t="s">
        <v>28</v>
      </c>
      <c r="C26" s="29">
        <v>34</v>
      </c>
      <c r="D26" s="36">
        <f>(100/I9)*C26</f>
        <v>52.307692307692314</v>
      </c>
      <c r="E26" s="15" t="s">
        <v>81</v>
      </c>
      <c r="F26" s="118">
        <v>67</v>
      </c>
      <c r="G26" s="37">
        <f>(100/I9)*F26</f>
        <v>103.07692307692308</v>
      </c>
    </row>
    <row r="27" spans="1:7" x14ac:dyDescent="0.35">
      <c r="A27" s="1">
        <v>26</v>
      </c>
      <c r="B27" s="19" t="s">
        <v>29</v>
      </c>
      <c r="C27" s="29">
        <v>54</v>
      </c>
      <c r="D27" s="36">
        <f>(100/I9)*C27</f>
        <v>83.07692307692308</v>
      </c>
      <c r="E27" s="15" t="s">
        <v>82</v>
      </c>
      <c r="F27" s="118">
        <v>61</v>
      </c>
      <c r="G27" s="37">
        <f>(100/I9)*F27</f>
        <v>93.846153846153854</v>
      </c>
    </row>
    <row r="28" spans="1:7" x14ac:dyDescent="0.35">
      <c r="A28" s="1">
        <v>27</v>
      </c>
      <c r="B28" s="110" t="s">
        <v>152</v>
      </c>
      <c r="C28" s="29">
        <v>0</v>
      </c>
      <c r="D28" s="36">
        <f>(100/I9)*C28</f>
        <v>0</v>
      </c>
      <c r="E28" s="15" t="s">
        <v>83</v>
      </c>
      <c r="F28" s="118">
        <v>33</v>
      </c>
      <c r="G28" s="37">
        <f>(100/I9)*F28</f>
        <v>50.769230769230774</v>
      </c>
    </row>
    <row r="29" spans="1:7" x14ac:dyDescent="0.35">
      <c r="A29" s="1">
        <v>28</v>
      </c>
      <c r="B29" s="110" t="s">
        <v>152</v>
      </c>
      <c r="C29" s="29">
        <v>0</v>
      </c>
      <c r="D29" s="36">
        <f>(100/I9)*C29</f>
        <v>0</v>
      </c>
      <c r="E29" s="15" t="s">
        <v>84</v>
      </c>
      <c r="F29" s="118">
        <v>0</v>
      </c>
      <c r="G29" s="37">
        <f>(100/I9)*F29</f>
        <v>0</v>
      </c>
    </row>
    <row r="30" spans="1:7" x14ac:dyDescent="0.35">
      <c r="A30" s="1">
        <v>29</v>
      </c>
      <c r="B30" s="110" t="s">
        <v>152</v>
      </c>
      <c r="C30" s="29">
        <v>0</v>
      </c>
      <c r="D30" s="36">
        <f>(100/I9)*C30</f>
        <v>0</v>
      </c>
      <c r="E30" s="15" t="s">
        <v>85</v>
      </c>
      <c r="F30" s="118">
        <v>31</v>
      </c>
      <c r="G30" s="37">
        <f>(100/I9)*F30</f>
        <v>47.692307692307693</v>
      </c>
    </row>
    <row r="31" spans="1:7" x14ac:dyDescent="0.35">
      <c r="A31" s="1">
        <v>30</v>
      </c>
      <c r="B31" s="110" t="s">
        <v>152</v>
      </c>
      <c r="C31" s="29">
        <v>0</v>
      </c>
      <c r="D31" s="36">
        <f>(100/I9)*C31</f>
        <v>0</v>
      </c>
      <c r="E31" s="15" t="s">
        <v>86</v>
      </c>
      <c r="F31" s="118">
        <v>0</v>
      </c>
      <c r="G31" s="37">
        <f>(100/I9)*F31</f>
        <v>0</v>
      </c>
    </row>
    <row r="32" spans="1:7" x14ac:dyDescent="0.35">
      <c r="A32" s="1">
        <v>31</v>
      </c>
      <c r="B32" s="110" t="s">
        <v>152</v>
      </c>
      <c r="C32" s="29">
        <v>0</v>
      </c>
      <c r="D32" s="36">
        <f>(100/I9)*C32</f>
        <v>0</v>
      </c>
      <c r="E32" s="15" t="s">
        <v>87</v>
      </c>
      <c r="F32" s="118">
        <v>0</v>
      </c>
      <c r="G32" s="37">
        <f>(100/I9)*F32</f>
        <v>0</v>
      </c>
    </row>
    <row r="33" spans="1:7" x14ac:dyDescent="0.35">
      <c r="A33" s="1">
        <v>32</v>
      </c>
      <c r="B33" s="110" t="s">
        <v>152</v>
      </c>
      <c r="C33" s="29">
        <v>0</v>
      </c>
      <c r="D33" s="36">
        <f>(100/I9)*C33</f>
        <v>0</v>
      </c>
      <c r="E33" s="15" t="s">
        <v>88</v>
      </c>
      <c r="F33" s="118">
        <v>0</v>
      </c>
      <c r="G33" s="37">
        <f>(100/I9)*F33</f>
        <v>0</v>
      </c>
    </row>
    <row r="34" spans="1:7" x14ac:dyDescent="0.35">
      <c r="A34" s="1">
        <v>33</v>
      </c>
      <c r="B34" s="110" t="s">
        <v>152</v>
      </c>
      <c r="C34" s="29">
        <v>0</v>
      </c>
      <c r="D34" s="36">
        <f>(100/I9)*C34</f>
        <v>0</v>
      </c>
      <c r="E34" s="15" t="s">
        <v>89</v>
      </c>
      <c r="F34" s="118">
        <v>0</v>
      </c>
      <c r="G34" s="37">
        <f>(100/I9)*F34</f>
        <v>0</v>
      </c>
    </row>
    <row r="35" spans="1:7" x14ac:dyDescent="0.35">
      <c r="A35" s="1">
        <v>34</v>
      </c>
      <c r="B35" s="19" t="s">
        <v>37</v>
      </c>
      <c r="C35" s="29">
        <v>0</v>
      </c>
      <c r="D35" s="36">
        <f>(100/I9)*C35</f>
        <v>0</v>
      </c>
      <c r="E35" s="15" t="s">
        <v>90</v>
      </c>
      <c r="F35" s="118">
        <v>0</v>
      </c>
      <c r="G35" s="37">
        <f>(100/I9)*F35</f>
        <v>0</v>
      </c>
    </row>
    <row r="36" spans="1:7" x14ac:dyDescent="0.35">
      <c r="A36" s="1">
        <v>35</v>
      </c>
      <c r="B36" s="19" t="s">
        <v>38</v>
      </c>
      <c r="C36" s="29">
        <v>0</v>
      </c>
      <c r="D36" s="36">
        <f>(100/I9)*C36</f>
        <v>0</v>
      </c>
      <c r="E36" s="15" t="s">
        <v>91</v>
      </c>
      <c r="F36" s="118">
        <v>0</v>
      </c>
      <c r="G36" s="37">
        <f>(100/I9)*F36</f>
        <v>0</v>
      </c>
    </row>
    <row r="37" spans="1:7" x14ac:dyDescent="0.35">
      <c r="A37" s="1">
        <v>36</v>
      </c>
      <c r="B37" s="19" t="s">
        <v>39</v>
      </c>
      <c r="C37" s="29">
        <v>0</v>
      </c>
      <c r="D37" s="36">
        <f>(100/I9)*C37</f>
        <v>0</v>
      </c>
      <c r="E37" s="15" t="s">
        <v>92</v>
      </c>
      <c r="F37" s="118">
        <v>0</v>
      </c>
      <c r="G37" s="37">
        <f>(100/I9)*F37</f>
        <v>0</v>
      </c>
    </row>
    <row r="38" spans="1:7" x14ac:dyDescent="0.35">
      <c r="A38" s="1">
        <v>37</v>
      </c>
      <c r="B38" s="19" t="s">
        <v>40</v>
      </c>
      <c r="C38" s="29">
        <v>0</v>
      </c>
      <c r="D38" s="36">
        <f>(100/I9)*C38</f>
        <v>0</v>
      </c>
      <c r="E38" s="15" t="s">
        <v>93</v>
      </c>
      <c r="F38" s="118">
        <v>14</v>
      </c>
      <c r="G38" s="37">
        <f>(100/I9)*F38</f>
        <v>21.53846153846154</v>
      </c>
    </row>
    <row r="39" spans="1:7" x14ac:dyDescent="0.35">
      <c r="A39" s="1">
        <v>38</v>
      </c>
      <c r="B39" s="19" t="s">
        <v>41</v>
      </c>
      <c r="C39" s="29">
        <v>38</v>
      </c>
      <c r="D39" s="36">
        <f>(100/I9)*C39</f>
        <v>58.461538461538467</v>
      </c>
      <c r="E39" s="15" t="s">
        <v>94</v>
      </c>
      <c r="F39" s="118">
        <v>21</v>
      </c>
      <c r="G39" s="37">
        <f>(100/I9)*F39</f>
        <v>32.307692307692307</v>
      </c>
    </row>
    <row r="40" spans="1:7" x14ac:dyDescent="0.35">
      <c r="A40" s="1">
        <v>39</v>
      </c>
      <c r="B40" s="19" t="s">
        <v>42</v>
      </c>
      <c r="C40" s="29">
        <v>0</v>
      </c>
      <c r="D40" s="36">
        <f>(100/I9)*C40</f>
        <v>0</v>
      </c>
      <c r="E40" s="15" t="s">
        <v>95</v>
      </c>
      <c r="F40" s="118">
        <v>46</v>
      </c>
      <c r="G40" s="37">
        <f>(100/I9)*F40</f>
        <v>70.769230769230774</v>
      </c>
    </row>
    <row r="41" spans="1:7" x14ac:dyDescent="0.35">
      <c r="A41" s="1">
        <v>40</v>
      </c>
      <c r="B41" s="19" t="s">
        <v>43</v>
      </c>
      <c r="C41" s="29">
        <v>39</v>
      </c>
      <c r="D41" s="36">
        <f>(100/I9)*C41</f>
        <v>60</v>
      </c>
      <c r="E41" s="15" t="s">
        <v>96</v>
      </c>
      <c r="F41" s="118">
        <v>0</v>
      </c>
      <c r="G41" s="37">
        <f>(100/I9)*F41</f>
        <v>0</v>
      </c>
    </row>
    <row r="42" spans="1:7" x14ac:dyDescent="0.35">
      <c r="A42" s="1">
        <v>41</v>
      </c>
      <c r="B42" s="19" t="s">
        <v>44</v>
      </c>
      <c r="C42" s="29">
        <v>51</v>
      </c>
      <c r="D42" s="36">
        <f>(100/I9)*C42</f>
        <v>78.461538461538467</v>
      </c>
      <c r="E42" s="15" t="s">
        <v>97</v>
      </c>
      <c r="F42" s="27">
        <v>12</v>
      </c>
      <c r="G42" s="37">
        <f>(100/I9)*F42</f>
        <v>18.461538461538463</v>
      </c>
    </row>
    <row r="43" spans="1:7" x14ac:dyDescent="0.35">
      <c r="A43" s="1">
        <v>42</v>
      </c>
      <c r="B43" s="110" t="s">
        <v>153</v>
      </c>
      <c r="C43" s="29">
        <v>0</v>
      </c>
      <c r="D43" s="36">
        <f>(100/I9)*C43</f>
        <v>0</v>
      </c>
      <c r="E43" s="15" t="s">
        <v>98</v>
      </c>
      <c r="F43" s="27">
        <v>0</v>
      </c>
      <c r="G43" s="37">
        <f>(100/I9)*F43</f>
        <v>0</v>
      </c>
    </row>
    <row r="44" spans="1:7" x14ac:dyDescent="0.35">
      <c r="A44" s="1">
        <v>43</v>
      </c>
      <c r="B44" s="19" t="s">
        <v>46</v>
      </c>
      <c r="C44" s="29">
        <v>0</v>
      </c>
      <c r="D44" s="36">
        <f>(100/I9)*C44</f>
        <v>0</v>
      </c>
      <c r="E44" s="15" t="s">
        <v>99</v>
      </c>
      <c r="F44" s="27">
        <v>0</v>
      </c>
      <c r="G44" s="37">
        <f>(100/I9)*F44</f>
        <v>0</v>
      </c>
    </row>
    <row r="45" spans="1:7" x14ac:dyDescent="0.35">
      <c r="A45" s="1">
        <v>44</v>
      </c>
      <c r="B45" s="19" t="s">
        <v>47</v>
      </c>
      <c r="C45" s="29">
        <v>0</v>
      </c>
      <c r="D45" s="36">
        <f>(100/I9)*C45</f>
        <v>0</v>
      </c>
      <c r="E45" s="15" t="s">
        <v>100</v>
      </c>
      <c r="F45" s="27">
        <v>12</v>
      </c>
      <c r="G45" s="37">
        <f>(100/I9)*F45</f>
        <v>18.461538461538463</v>
      </c>
    </row>
    <row r="46" spans="1:7" x14ac:dyDescent="0.35">
      <c r="A46" s="1">
        <v>45</v>
      </c>
      <c r="B46" s="19" t="s">
        <v>48</v>
      </c>
      <c r="C46" s="29">
        <v>0</v>
      </c>
      <c r="D46" s="36">
        <f>(100/I9)*C46</f>
        <v>0</v>
      </c>
      <c r="E46" s="15" t="s">
        <v>101</v>
      </c>
      <c r="F46" s="27">
        <v>41</v>
      </c>
      <c r="G46" s="37">
        <f>(100/I9)*F46</f>
        <v>63.07692307692308</v>
      </c>
    </row>
    <row r="47" spans="1:7" x14ac:dyDescent="0.35">
      <c r="A47" s="1">
        <v>46</v>
      </c>
      <c r="B47" s="19" t="s">
        <v>49</v>
      </c>
      <c r="C47" s="29">
        <v>0</v>
      </c>
      <c r="D47" s="36">
        <f>(100/I9)*C47</f>
        <v>0</v>
      </c>
      <c r="E47" s="15" t="s">
        <v>102</v>
      </c>
      <c r="F47" s="27">
        <v>30</v>
      </c>
      <c r="G47" s="37">
        <f>(100/I9)*F47</f>
        <v>46.153846153846153</v>
      </c>
    </row>
    <row r="48" spans="1:7" x14ac:dyDescent="0.35">
      <c r="A48" s="1">
        <v>47</v>
      </c>
      <c r="B48" s="19" t="s">
        <v>50</v>
      </c>
      <c r="C48" s="29">
        <v>0</v>
      </c>
      <c r="D48" s="36">
        <f>(100/I9)*C48</f>
        <v>0</v>
      </c>
      <c r="E48" s="15" t="s">
        <v>103</v>
      </c>
      <c r="F48" s="27">
        <v>0</v>
      </c>
      <c r="G48" s="37">
        <f>(100/I9)*F48</f>
        <v>0</v>
      </c>
    </row>
    <row r="49" spans="1:7" x14ac:dyDescent="0.35">
      <c r="A49" s="1">
        <v>48</v>
      </c>
      <c r="B49" s="19" t="s">
        <v>51</v>
      </c>
      <c r="C49" s="29">
        <v>0</v>
      </c>
      <c r="D49" s="36">
        <f>(100/I9)*C49</f>
        <v>0</v>
      </c>
      <c r="E49" s="15" t="s">
        <v>104</v>
      </c>
      <c r="F49" s="27">
        <v>0</v>
      </c>
      <c r="G49" s="37">
        <f>(100/I9)*F49</f>
        <v>0</v>
      </c>
    </row>
    <row r="50" spans="1:7" x14ac:dyDescent="0.35">
      <c r="A50" s="1">
        <v>49</v>
      </c>
      <c r="B50" s="19" t="s">
        <v>52</v>
      </c>
      <c r="C50" s="29">
        <v>0</v>
      </c>
      <c r="D50" s="36">
        <f>(100/I9)*C50</f>
        <v>0</v>
      </c>
      <c r="E50" s="15" t="s">
        <v>105</v>
      </c>
      <c r="F50" s="27">
        <v>0</v>
      </c>
      <c r="G50" s="37">
        <f>(100/I9)*F50</f>
        <v>0</v>
      </c>
    </row>
    <row r="51" spans="1:7" x14ac:dyDescent="0.35">
      <c r="A51" s="1">
        <v>50</v>
      </c>
      <c r="B51" s="19" t="s">
        <v>53</v>
      </c>
      <c r="C51" s="29">
        <v>0</v>
      </c>
      <c r="D51" s="36">
        <f>(100/I9)*C51</f>
        <v>0</v>
      </c>
      <c r="E51" s="15" t="s">
        <v>106</v>
      </c>
      <c r="F51" s="27">
        <v>0</v>
      </c>
      <c r="G51" s="37">
        <f>(100/I9)*F51</f>
        <v>0</v>
      </c>
    </row>
    <row r="52" spans="1:7" x14ac:dyDescent="0.35">
      <c r="A52" s="1">
        <v>51</v>
      </c>
      <c r="B52" s="19" t="s">
        <v>54</v>
      </c>
      <c r="C52" s="29">
        <v>0</v>
      </c>
      <c r="D52" s="36">
        <f>(100/I9)*C52</f>
        <v>0</v>
      </c>
      <c r="E52" s="15" t="s">
        <v>107</v>
      </c>
      <c r="F52" s="27">
        <v>0</v>
      </c>
      <c r="G52" s="37">
        <f>(100/I9)*F52</f>
        <v>0</v>
      </c>
    </row>
    <row r="53" spans="1:7" x14ac:dyDescent="0.35">
      <c r="A53" s="1">
        <v>52</v>
      </c>
      <c r="B53" s="110" t="s">
        <v>151</v>
      </c>
      <c r="C53" s="29">
        <v>0</v>
      </c>
      <c r="D53" s="36">
        <f>(100/I9)*C53</f>
        <v>0</v>
      </c>
      <c r="E53" s="15" t="s">
        <v>108</v>
      </c>
      <c r="F53" s="27">
        <v>0</v>
      </c>
      <c r="G53" s="37">
        <f>(100/I9)*F53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612ADF-F2C2-4038-9713-89B540738BB7}">
          <x14:formula1>
            <xm:f>DATA!$E$2:$E$5</xm:f>
          </x14:formula1>
          <xm:sqref>I6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Data Information</vt:lpstr>
      <vt:lpstr>2023 Summary</vt:lpstr>
      <vt:lpstr>2023 Comparison</vt:lpstr>
      <vt:lpstr>2024 Summary</vt:lpstr>
      <vt:lpstr>2024 Comparison</vt:lpstr>
      <vt:lpstr>Benmore</vt:lpstr>
      <vt:lpstr>Lagganlia</vt:lpstr>
      <vt:lpstr>Blairvadach</vt:lpstr>
      <vt:lpstr>Barcaple</vt:lpstr>
      <vt:lpstr>Nethy Bridge</vt:lpstr>
      <vt:lpstr>Alltnacriche</vt:lpstr>
      <vt:lpstr>DATA</vt:lpstr>
      <vt:lpstr>Gowanbank</vt:lpstr>
      <vt:lpstr>Lendrick Muir</vt:lpstr>
      <vt:lpstr>PGL</vt:lpstr>
      <vt:lpstr>Scottish Adventure School</vt:lpstr>
      <vt:lpstr>Fairburn</vt:lpstr>
      <vt:lpstr>Loch Eil OBT</vt:lpstr>
      <vt:lpstr>Ardroy OEC</vt:lpstr>
      <vt:lpstr>Lochgoilhead</vt:lpstr>
      <vt:lpstr>Fordell Firs </vt:lpstr>
      <vt:lpstr>Meggernie</vt:lpstr>
      <vt:lpstr>Belmont</vt:lpstr>
      <vt:lpstr>Broomlee</vt:lpstr>
      <vt:lpstr>Dounans</vt:lpstr>
      <vt:lpstr>Your Centre 1</vt:lpstr>
      <vt:lpstr>Your Centre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March</dc:creator>
  <cp:lastModifiedBy>Nick March</cp:lastModifiedBy>
  <cp:lastPrinted>2024-12-13T18:42:06Z</cp:lastPrinted>
  <dcterms:created xsi:type="dcterms:W3CDTF">2024-12-11T13:47:05Z</dcterms:created>
  <dcterms:modified xsi:type="dcterms:W3CDTF">2024-12-13T18:45:22Z</dcterms:modified>
</cp:coreProperties>
</file>